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Reconciliation" sheetId="1" state="visible" r:id="rId1"/>
    <sheet xmlns:r="http://schemas.openxmlformats.org/officeDocument/2006/relationships" name="Billing Audit" sheetId="2" state="visible" r:id="rId2"/>
    <sheet xmlns:r="http://schemas.openxmlformats.org/officeDocument/2006/relationships" name="KYC Tracker" sheetId="3" state="visible" r:id="rId3"/>
    <sheet xmlns:r="http://schemas.openxmlformats.org/officeDocument/2006/relationships" name="Methodolog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DD/MM/YYYY"/>
    <numFmt numFmtId="166" formatCode="£#,##0.00"/>
    <numFmt numFmtId="167" formatCode="0.0%"/>
    <numFmt numFmtId="168" formatCode="£#,##0"/>
    <numFmt numFmtId="169" formatCode="0.000%"/>
  </numFmts>
  <fonts count="10">
    <font>
      <name val="Calibri"/>
      <family val="2"/>
      <color theme="1"/>
      <sz val="11"/>
      <scheme val="minor"/>
    </font>
    <font>
      <name val="Calibri"/>
      <b val="1"/>
      <color rgb="001a1a2e"/>
      <sz val="14"/>
    </font>
    <font>
      <name val="Calibri"/>
      <b val="1"/>
      <color rgb="00555555"/>
      <sz val="11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a1a2e"/>
      <sz val="12"/>
    </font>
    <font>
      <name val="Calibri"/>
      <b val="1"/>
      <color rgb="00dc2626"/>
      <sz val="12"/>
    </font>
    <font>
      <name val="Calibri"/>
      <b val="1"/>
      <color rgb="00dc2626"/>
      <sz val="10"/>
    </font>
    <font>
      <name val="Calibri"/>
      <b val="1"/>
      <color rgb="001a1a2e"/>
      <sz val="11"/>
    </font>
  </fonts>
  <fills count="5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f8f9fa"/>
        <bgColor rgb="00f8f9fa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>
        <color rgb="00e2e2e2"/>
      </left>
      <right style="thin">
        <color rgb="00e2e2e2"/>
      </right>
      <top style="thin">
        <color rgb="00e2e2e2"/>
      </top>
      <bottom style="thin">
        <color rgb="00e2e2e2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165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166" fontId="4" fillId="3" borderId="1" applyAlignment="1" pivotButton="0" quotePrefix="0" xfId="0">
      <alignment horizontal="center" vertical="center"/>
    </xf>
    <xf numFmtId="0" fontId="1" fillId="0" borderId="0" pivotButton="0" quotePrefix="0" xfId="0"/>
    <xf numFmtId="0" fontId="5" fillId="0" borderId="1" pivotButton="0" quotePrefix="0" xfId="0"/>
    <xf numFmtId="0" fontId="0" fillId="0" borderId="1" applyAlignment="1" pivotButton="0" quotePrefix="0" xfId="0">
      <alignment horizontal="center"/>
    </xf>
    <xf numFmtId="167" fontId="0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0" fontId="6" fillId="0" borderId="0" pivotButton="0" quotePrefix="0" xfId="0"/>
    <xf numFmtId="168" fontId="4" fillId="3" borderId="1" applyAlignment="1" pivotButton="0" quotePrefix="0" xfId="0">
      <alignment horizontal="center" vertical="center"/>
    </xf>
    <xf numFmtId="169" fontId="4" fillId="3" borderId="1" applyAlignment="1" pivotButton="0" quotePrefix="0" xfId="0">
      <alignment horizontal="center" vertical="center"/>
    </xf>
    <xf numFmtId="168" fontId="4" fillId="0" borderId="1" applyAlignment="1" pivotButton="0" quotePrefix="0" xfId="0">
      <alignment horizontal="center" vertical="center"/>
    </xf>
    <xf numFmtId="169" fontId="4" fillId="0" borderId="1" applyAlignment="1" pivotButton="0" quotePrefix="0" xfId="0">
      <alignment horizontal="center" vertical="center"/>
    </xf>
    <xf numFmtId="0" fontId="7" fillId="0" borderId="0" pivotButton="0" quotePrefix="0" xfId="0"/>
    <xf numFmtId="166" fontId="4" fillId="4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/>
    </xf>
    <xf numFmtId="0" fontId="4" fillId="0" borderId="1" applyAlignment="1" pivotButton="0" quotePrefix="0" xfId="0">
      <alignment horizontal="left" wrapText="1"/>
    </xf>
    <xf numFmtId="0" fontId="8" fillId="0" borderId="0" pivotButton="0" quotePrefix="0" xfId="0"/>
    <xf numFmtId="0" fontId="4" fillId="0" borderId="0" pivotButton="0" quotePrefix="0" xfId="0"/>
    <xf numFmtId="0" fontId="9" fillId="0" borderId="0" pivotButton="0" quotePrefix="0" xfId="0"/>
    <xf numFmtId="0" fontId="4" fillId="0" borderId="0" applyAlignment="1" pivotButton="0" quotePrefix="0" xfId="0">
      <alignment wrapText="1"/>
    </xf>
  </cellXfs>
  <cellStyles count="1">
    <cellStyle name="Normal" xfId="0" builtinId="0" hidden="0"/>
  </cellStyles>
  <dxfs count="3">
    <dxf>
      <fill>
        <patternFill patternType="solid">
          <fgColor rgb="00dcfce7"/>
          <bgColor rgb="00dcfce7"/>
        </patternFill>
      </fill>
    </dxf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9c3"/>
          <b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4f46e5"/>
    <outlinePr summaryBelow="1" summaryRight="1"/>
    <pageSetUpPr/>
  </sheetPr>
  <dimension ref="A1:J27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8" customWidth="1" min="3" max="3"/>
    <col width="22" customWidth="1" min="4" max="4"/>
    <col width="26" customWidth="1" min="5" max="5"/>
    <col width="14" customWidth="1" min="6" max="6"/>
    <col width="14" customWidth="1" min="7" max="7"/>
    <col width="14" customWidth="1" min="8" max="8"/>
    <col width="12" customWidth="1" min="9" max="9"/>
    <col width="30" customWidth="1" min="10" max="10"/>
  </cols>
  <sheetData>
    <row r="1" ht="35" customHeight="1">
      <c r="A1" s="1" t="inlineStr">
        <is>
          <t>Daily Cash Reconciliation Report</t>
        </is>
      </c>
    </row>
    <row r="2" ht="22" customHeight="1">
      <c r="A2" s="2" t="inlineStr">
        <is>
          <t>Moneyfarm UK Operations — Simulated Data (30 days, 50 clients)</t>
        </is>
      </c>
    </row>
    <row r="4">
      <c r="A4" s="3" t="inlineStr">
        <is>
          <t>Date</t>
        </is>
      </c>
      <c r="B4" s="3" t="inlineStr">
        <is>
          <t>Client ID</t>
        </is>
      </c>
      <c r="C4" s="3" t="inlineStr">
        <is>
          <t>Client Name</t>
        </is>
      </c>
      <c r="D4" s="3" t="inlineStr">
        <is>
          <t>Transaction Type</t>
        </is>
      </c>
      <c r="E4" s="3" t="inlineStr">
        <is>
          <t>Product</t>
        </is>
      </c>
      <c r="F4" s="3" t="inlineStr">
        <is>
          <t>Expected (£)</t>
        </is>
      </c>
      <c r="G4" s="3" t="inlineStr">
        <is>
          <t>Actual (£)</t>
        </is>
      </c>
      <c r="H4" s="3" t="inlineStr">
        <is>
          <t>Delta (£)</t>
        </is>
      </c>
      <c r="I4" s="3" t="inlineStr">
        <is>
          <t>Status</t>
        </is>
      </c>
      <c r="J4" s="3" t="inlineStr">
        <is>
          <t>Notes</t>
        </is>
      </c>
    </row>
    <row r="5">
      <c r="A5" s="4" t="n">
        <v>46055</v>
      </c>
      <c r="B5" s="5" t="inlineStr">
        <is>
          <t>MF-UK-1002</t>
        </is>
      </c>
      <c r="C5" s="5" t="inlineStr">
        <is>
          <t>Emma Jones</t>
        </is>
      </c>
      <c r="D5" s="5" t="inlineStr">
        <is>
          <t>Dividend Reinvestment</t>
        </is>
      </c>
      <c r="E5" s="5" t="inlineStr">
        <is>
          <t>General Investment Account</t>
        </is>
      </c>
      <c r="F5" s="6" t="n">
        <v>2270.95</v>
      </c>
      <c r="G5" s="6" t="n">
        <v>2270.95</v>
      </c>
      <c r="H5" s="6">
        <f>G5-F5</f>
        <v/>
      </c>
      <c r="I5" s="5" t="inlineStr">
        <is>
          <t>Match</t>
        </is>
      </c>
      <c r="J5" s="5" t="inlineStr"/>
    </row>
    <row r="6">
      <c r="A6" s="7" t="n">
        <v>46055</v>
      </c>
      <c r="B6" s="8" t="inlineStr">
        <is>
          <t>MF-UK-1044</t>
        </is>
      </c>
      <c r="C6" s="8" t="inlineStr">
        <is>
          <t>Jessica Collins</t>
        </is>
      </c>
      <c r="D6" s="8" t="inlineStr">
        <is>
          <t>Withdrawal</t>
        </is>
      </c>
      <c r="E6" s="8" t="inlineStr">
        <is>
          <t>Stocks &amp; Shares ISA</t>
        </is>
      </c>
      <c r="F6" s="9" t="n">
        <v>-255.74</v>
      </c>
      <c r="G6" s="9" t="n">
        <v>-255.74</v>
      </c>
      <c r="H6" s="9">
        <f>G6-F6</f>
        <v/>
      </c>
      <c r="I6" s="8" t="inlineStr">
        <is>
          <t>Match</t>
        </is>
      </c>
      <c r="J6" s="8" t="inlineStr"/>
    </row>
    <row r="7">
      <c r="A7" s="4" t="n">
        <v>46055</v>
      </c>
      <c r="B7" s="5" t="inlineStr">
        <is>
          <t>MF-UK-1015</t>
        </is>
      </c>
      <c r="C7" s="5" t="inlineStr">
        <is>
          <t>Arthur Roberts</t>
        </is>
      </c>
      <c r="D7" s="5" t="inlineStr">
        <is>
          <t>Deposit</t>
        </is>
      </c>
      <c r="E7" s="5" t="inlineStr">
        <is>
          <t>General Investment Account</t>
        </is>
      </c>
      <c r="F7" s="6" t="n">
        <v>7174.4</v>
      </c>
      <c r="G7" s="6" t="n">
        <v>7174.4</v>
      </c>
      <c r="H7" s="6">
        <f>G7-F7</f>
        <v/>
      </c>
      <c r="I7" s="5" t="inlineStr">
        <is>
          <t>Match</t>
        </is>
      </c>
      <c r="J7" s="5" t="inlineStr"/>
    </row>
    <row r="8">
      <c r="A8" s="7" t="n">
        <v>46055</v>
      </c>
      <c r="B8" s="8" t="inlineStr">
        <is>
          <t>MF-UK-1027</t>
        </is>
      </c>
      <c r="C8" s="8" t="inlineStr">
        <is>
          <t>Joseph Hill</t>
        </is>
      </c>
      <c r="D8" s="8" t="inlineStr">
        <is>
          <t>ISA Transfer In</t>
        </is>
      </c>
      <c r="E8" s="8" t="inlineStr">
        <is>
          <t>Stocks &amp; Shares ISA</t>
        </is>
      </c>
      <c r="F8" s="9" t="n">
        <v>31516.96</v>
      </c>
      <c r="G8" s="9" t="n">
        <v>31516.96</v>
      </c>
      <c r="H8" s="9">
        <f>G8-F8</f>
        <v/>
      </c>
      <c r="I8" s="8" t="inlineStr">
        <is>
          <t>Match</t>
        </is>
      </c>
      <c r="J8" s="8" t="inlineStr"/>
    </row>
    <row r="9">
      <c r="A9" s="4" t="n">
        <v>46055</v>
      </c>
      <c r="B9" s="5" t="inlineStr">
        <is>
          <t>MF-UK-1001</t>
        </is>
      </c>
      <c r="C9" s="5" t="inlineStr">
        <is>
          <t>James Smith</t>
        </is>
      </c>
      <c r="D9" s="5" t="inlineStr">
        <is>
          <t>ISA Contribution</t>
        </is>
      </c>
      <c r="E9" s="5" t="inlineStr">
        <is>
          <t>Stocks &amp; Shares ISA</t>
        </is>
      </c>
      <c r="F9" s="6" t="n">
        <v>3435.49</v>
      </c>
      <c r="G9" s="6" t="n">
        <v>3435.49</v>
      </c>
      <c r="H9" s="6">
        <f>G9-F9</f>
        <v/>
      </c>
      <c r="I9" s="5" t="inlineStr">
        <is>
          <t>Match</t>
        </is>
      </c>
      <c r="J9" s="5" t="inlineStr"/>
    </row>
    <row r="10">
      <c r="A10" s="7" t="n">
        <v>46055</v>
      </c>
      <c r="B10" s="8" t="inlineStr">
        <is>
          <t>MF-UK-1049</t>
        </is>
      </c>
      <c r="C10" s="8" t="inlineStr">
        <is>
          <t>Noah Price</t>
        </is>
      </c>
      <c r="D10" s="8" t="inlineStr">
        <is>
          <t>Fee Debit</t>
        </is>
      </c>
      <c r="E10" s="8" t="inlineStr">
        <is>
          <t>Stocks &amp; Shares ISA</t>
        </is>
      </c>
      <c r="F10" s="9" t="n">
        <v>-554.45</v>
      </c>
      <c r="G10" s="9" t="n">
        <v>-554.45</v>
      </c>
      <c r="H10" s="9">
        <f>G10-F10</f>
        <v/>
      </c>
      <c r="I10" s="8" t="inlineStr">
        <is>
          <t>Match</t>
        </is>
      </c>
      <c r="J10" s="8" t="inlineStr"/>
    </row>
    <row r="11">
      <c r="A11" s="4" t="n">
        <v>46055</v>
      </c>
      <c r="B11" s="5" t="inlineStr">
        <is>
          <t>MF-UK-1023</t>
        </is>
      </c>
      <c r="C11" s="5" t="inlineStr">
        <is>
          <t>Harry Edwards</t>
        </is>
      </c>
      <c r="D11" s="5" t="inlineStr">
        <is>
          <t>Dividend Reinvestment</t>
        </is>
      </c>
      <c r="E11" s="5" t="inlineStr">
        <is>
          <t>Stocks &amp; Shares ISA</t>
        </is>
      </c>
      <c r="F11" s="6" t="n">
        <v>7310.83</v>
      </c>
      <c r="G11" s="6" t="n">
        <v>7310.83</v>
      </c>
      <c r="H11" s="6">
        <f>G11-F11</f>
        <v/>
      </c>
      <c r="I11" s="5" t="inlineStr">
        <is>
          <t>Match</t>
        </is>
      </c>
      <c r="J11" s="5" t="inlineStr"/>
    </row>
    <row r="12">
      <c r="A12" s="7" t="n">
        <v>46055</v>
      </c>
      <c r="B12" s="8" t="inlineStr">
        <is>
          <t>MF-UK-1025</t>
        </is>
      </c>
      <c r="C12" s="8" t="inlineStr">
        <is>
          <t>Charlie Martin</t>
        </is>
      </c>
      <c r="D12" s="8" t="inlineStr">
        <is>
          <t>Withdrawal</t>
        </is>
      </c>
      <c r="E12" s="8" t="inlineStr">
        <is>
          <t>SIPP</t>
        </is>
      </c>
      <c r="F12" s="9" t="n">
        <v>-4164.08</v>
      </c>
      <c r="G12" s="9" t="n">
        <v>-4164.08</v>
      </c>
      <c r="H12" s="9">
        <f>G12-F12</f>
        <v/>
      </c>
      <c r="I12" s="8" t="inlineStr">
        <is>
          <t>Match</t>
        </is>
      </c>
      <c r="J12" s="8" t="inlineStr"/>
    </row>
    <row r="13">
      <c r="A13" s="4" t="n">
        <v>46055</v>
      </c>
      <c r="B13" s="5" t="inlineStr">
        <is>
          <t>MF-UK-1024</t>
        </is>
      </c>
      <c r="C13" s="5" t="inlineStr">
        <is>
          <t>Alice Turner</t>
        </is>
      </c>
      <c r="D13" s="5" t="inlineStr">
        <is>
          <t>ISA Transfer In</t>
        </is>
      </c>
      <c r="E13" s="5" t="inlineStr">
        <is>
          <t>Stocks &amp; Shares ISA</t>
        </is>
      </c>
      <c r="F13" s="6" t="n">
        <v>7062.1</v>
      </c>
      <c r="G13" s="6" t="n">
        <v>7062.1</v>
      </c>
      <c r="H13" s="6">
        <f>G13-F13</f>
        <v/>
      </c>
      <c r="I13" s="5" t="inlineStr">
        <is>
          <t>Match</t>
        </is>
      </c>
      <c r="J13" s="5" t="inlineStr"/>
    </row>
    <row r="14">
      <c r="A14" s="7" t="n">
        <v>46056</v>
      </c>
      <c r="B14" s="8" t="inlineStr">
        <is>
          <t>MF-UK-1006</t>
        </is>
      </c>
      <c r="C14" s="8" t="inlineStr">
        <is>
          <t>Charlotte Wilson</t>
        </is>
      </c>
      <c r="D14" s="8" t="inlineStr">
        <is>
          <t>ISA Transfer In</t>
        </is>
      </c>
      <c r="E14" s="8" t="inlineStr">
        <is>
          <t>Stocks &amp; Shares ISA</t>
        </is>
      </c>
      <c r="F14" s="9" t="n">
        <v>22105.68</v>
      </c>
      <c r="G14" s="9" t="n">
        <v>22105.68</v>
      </c>
      <c r="H14" s="9">
        <f>G14-F14</f>
        <v/>
      </c>
      <c r="I14" s="8" t="inlineStr">
        <is>
          <t>Match</t>
        </is>
      </c>
      <c r="J14" s="8" t="inlineStr"/>
    </row>
    <row r="15">
      <c r="A15" s="4" t="n">
        <v>46056</v>
      </c>
      <c r="B15" s="5" t="inlineStr">
        <is>
          <t>MF-UK-1024</t>
        </is>
      </c>
      <c r="C15" s="5" t="inlineStr">
        <is>
          <t>Alice Turner</t>
        </is>
      </c>
      <c r="D15" s="5" t="inlineStr">
        <is>
          <t>ISA Contribution</t>
        </is>
      </c>
      <c r="E15" s="5" t="inlineStr">
        <is>
          <t>SIPP</t>
        </is>
      </c>
      <c r="F15" s="6" t="n">
        <v>3584.94</v>
      </c>
      <c r="G15" s="6" t="n">
        <v>3584.94</v>
      </c>
      <c r="H15" s="6">
        <f>G15-F15</f>
        <v/>
      </c>
      <c r="I15" s="5" t="inlineStr">
        <is>
          <t>Match</t>
        </is>
      </c>
      <c r="J15" s="5" t="inlineStr"/>
    </row>
    <row r="16">
      <c r="A16" s="7" t="n">
        <v>46056</v>
      </c>
      <c r="B16" s="8" t="inlineStr">
        <is>
          <t>MF-UK-1045</t>
        </is>
      </c>
      <c r="C16" s="8" t="inlineStr">
        <is>
          <t>Leo Stewart</t>
        </is>
      </c>
      <c r="D16" s="8" t="inlineStr">
        <is>
          <t>Withdrawal</t>
        </is>
      </c>
      <c r="E16" s="8" t="inlineStr">
        <is>
          <t>General Investment Account</t>
        </is>
      </c>
      <c r="F16" s="9" t="n">
        <v>-2717.29</v>
      </c>
      <c r="G16" s="9" t="n">
        <v>-2717.29</v>
      </c>
      <c r="H16" s="9">
        <f>G16-F16</f>
        <v/>
      </c>
      <c r="I16" s="8" t="inlineStr">
        <is>
          <t>Match</t>
        </is>
      </c>
      <c r="J16" s="8" t="inlineStr"/>
    </row>
    <row r="17">
      <c r="A17" s="4" t="n">
        <v>46056</v>
      </c>
      <c r="B17" s="5" t="inlineStr">
        <is>
          <t>MF-UK-1030</t>
        </is>
      </c>
      <c r="C17" s="5" t="inlineStr">
        <is>
          <t>Ruby Moore</t>
        </is>
      </c>
      <c r="D17" s="5" t="inlineStr">
        <is>
          <t>Withdrawal</t>
        </is>
      </c>
      <c r="E17" s="5" t="inlineStr">
        <is>
          <t>SIPP</t>
        </is>
      </c>
      <c r="F17" s="6" t="n">
        <v>-4948.66</v>
      </c>
      <c r="G17" s="6" t="n">
        <v>-4948.66</v>
      </c>
      <c r="H17" s="6">
        <f>G17-F17</f>
        <v/>
      </c>
      <c r="I17" s="5" t="inlineStr">
        <is>
          <t>Match</t>
        </is>
      </c>
      <c r="J17" s="5" t="inlineStr"/>
    </row>
    <row r="18">
      <c r="A18" s="7" t="n">
        <v>46056</v>
      </c>
      <c r="B18" s="8" t="inlineStr">
        <is>
          <t>MF-UK-1036</t>
        </is>
      </c>
      <c r="C18" s="8" t="inlineStr">
        <is>
          <t>Isla Morgan</t>
        </is>
      </c>
      <c r="D18" s="8" t="inlineStr">
        <is>
          <t>ISA Transfer In</t>
        </is>
      </c>
      <c r="E18" s="8" t="inlineStr">
        <is>
          <t>SIPP</t>
        </is>
      </c>
      <c r="F18" s="9" t="n">
        <v>42928.34</v>
      </c>
      <c r="G18" s="9" t="n">
        <v>42928.34</v>
      </c>
      <c r="H18" s="9">
        <f>G18-F18</f>
        <v/>
      </c>
      <c r="I18" s="8" t="inlineStr">
        <is>
          <t>Match</t>
        </is>
      </c>
      <c r="J18" s="8" t="inlineStr"/>
    </row>
    <row r="19">
      <c r="A19" s="4" t="n">
        <v>46056</v>
      </c>
      <c r="B19" s="5" t="inlineStr">
        <is>
          <t>MF-UK-1015</t>
        </is>
      </c>
      <c r="C19" s="5" t="inlineStr">
        <is>
          <t>Arthur Roberts</t>
        </is>
      </c>
      <c r="D19" s="5" t="inlineStr">
        <is>
          <t>Deposit</t>
        </is>
      </c>
      <c r="E19" s="5" t="inlineStr">
        <is>
          <t>SIPP</t>
        </is>
      </c>
      <c r="F19" s="6" t="n">
        <v>4041.59</v>
      </c>
      <c r="G19" s="6" t="n">
        <v>4041.59</v>
      </c>
      <c r="H19" s="6">
        <f>G19-F19</f>
        <v/>
      </c>
      <c r="I19" s="5" t="inlineStr">
        <is>
          <t>Match</t>
        </is>
      </c>
      <c r="J19" s="5" t="inlineStr"/>
    </row>
    <row r="20">
      <c r="A20" s="7" t="n">
        <v>46056</v>
      </c>
      <c r="B20" s="8" t="inlineStr">
        <is>
          <t>MF-UK-1037</t>
        </is>
      </c>
      <c r="C20" s="8" t="inlineStr">
        <is>
          <t>Luke Allen</t>
        </is>
      </c>
      <c r="D20" s="8" t="inlineStr">
        <is>
          <t>Fee Debit</t>
        </is>
      </c>
      <c r="E20" s="8" t="inlineStr">
        <is>
          <t>General Investment Account</t>
        </is>
      </c>
      <c r="F20" s="9" t="n">
        <v>-3311.65</v>
      </c>
      <c r="G20" s="9" t="n">
        <v>-3311.65</v>
      </c>
      <c r="H20" s="9">
        <f>G20-F20</f>
        <v/>
      </c>
      <c r="I20" s="8" t="inlineStr">
        <is>
          <t>Match</t>
        </is>
      </c>
      <c r="J20" s="8" t="inlineStr"/>
    </row>
    <row r="21">
      <c r="A21" s="4" t="n">
        <v>46056</v>
      </c>
      <c r="B21" s="5" t="inlineStr">
        <is>
          <t>MF-UK-1042</t>
        </is>
      </c>
      <c r="C21" s="5" t="inlineStr">
        <is>
          <t>Millie Campbell</t>
        </is>
      </c>
      <c r="D21" s="5" t="inlineStr">
        <is>
          <t>Deposit</t>
        </is>
      </c>
      <c r="E21" s="5" t="inlineStr">
        <is>
          <t>General Investment Account</t>
        </is>
      </c>
      <c r="F21" s="6" t="n">
        <v>2685.56</v>
      </c>
      <c r="G21" s="6" t="n">
        <v>2685.56</v>
      </c>
      <c r="H21" s="6">
        <f>G21-F21</f>
        <v/>
      </c>
      <c r="I21" s="5" t="inlineStr">
        <is>
          <t>Match</t>
        </is>
      </c>
      <c r="J21" s="5" t="inlineStr"/>
    </row>
    <row r="22">
      <c r="A22" s="7" t="n">
        <v>46056</v>
      </c>
      <c r="B22" s="8" t="inlineStr">
        <is>
          <t>MF-UK-1036</t>
        </is>
      </c>
      <c r="C22" s="8" t="inlineStr">
        <is>
          <t>Isla Morgan</t>
        </is>
      </c>
      <c r="D22" s="8" t="inlineStr">
        <is>
          <t>Dividend Reinvestment</t>
        </is>
      </c>
      <c r="E22" s="8" t="inlineStr">
        <is>
          <t>Stocks &amp; Shares ISA</t>
        </is>
      </c>
      <c r="F22" s="9" t="n">
        <v>8983.34</v>
      </c>
      <c r="G22" s="9" t="n">
        <v>8983.34</v>
      </c>
      <c r="H22" s="9">
        <f>G22-F22</f>
        <v/>
      </c>
      <c r="I22" s="8" t="inlineStr">
        <is>
          <t>Match</t>
        </is>
      </c>
      <c r="J22" s="8" t="inlineStr"/>
    </row>
    <row r="23">
      <c r="A23" s="4" t="n">
        <v>46056</v>
      </c>
      <c r="B23" s="5" t="inlineStr">
        <is>
          <t>MF-UK-1015</t>
        </is>
      </c>
      <c r="C23" s="5" t="inlineStr">
        <is>
          <t>Arthur Roberts</t>
        </is>
      </c>
      <c r="D23" s="5" t="inlineStr">
        <is>
          <t>ISA Contribution</t>
        </is>
      </c>
      <c r="E23" s="5" t="inlineStr">
        <is>
          <t>Stocks &amp; Shares ISA</t>
        </is>
      </c>
      <c r="F23" s="6" t="n">
        <v>954.55</v>
      </c>
      <c r="G23" s="6" t="n">
        <v>954.55</v>
      </c>
      <c r="H23" s="6">
        <f>G23-F23</f>
        <v/>
      </c>
      <c r="I23" s="5" t="inlineStr">
        <is>
          <t>Match</t>
        </is>
      </c>
      <c r="J23" s="5" t="inlineStr"/>
    </row>
    <row r="24">
      <c r="A24" s="7" t="n">
        <v>46056</v>
      </c>
      <c r="B24" s="8" t="inlineStr">
        <is>
          <t>MF-UK-1008</t>
        </is>
      </c>
      <c r="C24" s="8" t="inlineStr">
        <is>
          <t>Amelia Davies</t>
        </is>
      </c>
      <c r="D24" s="8" t="inlineStr">
        <is>
          <t>ISA Contribution</t>
        </is>
      </c>
      <c r="E24" s="8" t="inlineStr">
        <is>
          <t>General Investment Account</t>
        </is>
      </c>
      <c r="F24" s="9" t="n">
        <v>7931.19</v>
      </c>
      <c r="G24" s="9" t="n">
        <v>7931.19</v>
      </c>
      <c r="H24" s="9">
        <f>G24-F24</f>
        <v/>
      </c>
      <c r="I24" s="8" t="inlineStr">
        <is>
          <t>Match</t>
        </is>
      </c>
      <c r="J24" s="8" t="inlineStr"/>
    </row>
    <row r="25">
      <c r="A25" s="4" t="n">
        <v>46056</v>
      </c>
      <c r="B25" s="5" t="inlineStr">
        <is>
          <t>MF-UK-1005</t>
        </is>
      </c>
      <c r="C25" s="5" t="inlineStr">
        <is>
          <t>William Williams</t>
        </is>
      </c>
      <c r="D25" s="5" t="inlineStr">
        <is>
          <t>Withdrawal</t>
        </is>
      </c>
      <c r="E25" s="5" t="inlineStr">
        <is>
          <t>Stocks &amp; Shares ISA</t>
        </is>
      </c>
      <c r="F25" s="6" t="n">
        <v>-3019.85</v>
      </c>
      <c r="G25" s="6" t="n">
        <v>-3019.85</v>
      </c>
      <c r="H25" s="6">
        <f>G25-F25</f>
        <v/>
      </c>
      <c r="I25" s="5" t="inlineStr">
        <is>
          <t>Match</t>
        </is>
      </c>
      <c r="J25" s="5" t="inlineStr"/>
    </row>
    <row r="26">
      <c r="A26" s="7" t="n">
        <v>46057</v>
      </c>
      <c r="B26" s="8" t="inlineStr">
        <is>
          <t>MF-UK-1036</t>
        </is>
      </c>
      <c r="C26" s="8" t="inlineStr">
        <is>
          <t>Isla Morgan</t>
        </is>
      </c>
      <c r="D26" s="8" t="inlineStr">
        <is>
          <t>Deposit</t>
        </is>
      </c>
      <c r="E26" s="8" t="inlineStr">
        <is>
          <t>Stocks &amp; Shares ISA</t>
        </is>
      </c>
      <c r="F26" s="9" t="n">
        <v>6833.02</v>
      </c>
      <c r="G26" s="9" t="n">
        <v>6833.02</v>
      </c>
      <c r="H26" s="9">
        <f>G26-F26</f>
        <v/>
      </c>
      <c r="I26" s="8" t="inlineStr">
        <is>
          <t>Match</t>
        </is>
      </c>
      <c r="J26" s="8" t="inlineStr"/>
    </row>
    <row r="27">
      <c r="A27" s="4" t="n">
        <v>46057</v>
      </c>
      <c r="B27" s="5" t="inlineStr">
        <is>
          <t>MF-UK-1018</t>
        </is>
      </c>
      <c r="C27" s="5" t="inlineStr">
        <is>
          <t>Lily Thomas</t>
        </is>
      </c>
      <c r="D27" s="5" t="inlineStr">
        <is>
          <t>Fee Debit</t>
        </is>
      </c>
      <c r="E27" s="5" t="inlineStr">
        <is>
          <t>Stocks &amp; Shares ISA</t>
        </is>
      </c>
      <c r="F27" s="6" t="n">
        <v>-1538.15</v>
      </c>
      <c r="G27" s="6" t="n">
        <v>-1538.15</v>
      </c>
      <c r="H27" s="6">
        <f>G27-F27</f>
        <v/>
      </c>
      <c r="I27" s="5" t="inlineStr">
        <is>
          <t>Match</t>
        </is>
      </c>
      <c r="J27" s="5" t="inlineStr"/>
    </row>
    <row r="28">
      <c r="A28" s="7" t="n">
        <v>46057</v>
      </c>
      <c r="B28" s="8" t="inlineStr">
        <is>
          <t>MF-UK-1001</t>
        </is>
      </c>
      <c r="C28" s="8" t="inlineStr">
        <is>
          <t>James Smith</t>
        </is>
      </c>
      <c r="D28" s="8" t="inlineStr">
        <is>
          <t>Dividend Reinvestment</t>
        </is>
      </c>
      <c r="E28" s="8" t="inlineStr">
        <is>
          <t>General Investment Account</t>
        </is>
      </c>
      <c r="F28" s="9" t="n">
        <v>5101.43</v>
      </c>
      <c r="G28" s="9" t="n">
        <v>5101.43</v>
      </c>
      <c r="H28" s="9">
        <f>G28-F28</f>
        <v/>
      </c>
      <c r="I28" s="8" t="inlineStr">
        <is>
          <t>Match</t>
        </is>
      </c>
      <c r="J28" s="8" t="inlineStr"/>
    </row>
    <row r="29">
      <c r="A29" s="4" t="n">
        <v>46057</v>
      </c>
      <c r="B29" s="5" t="inlineStr">
        <is>
          <t>MF-UK-1041</t>
        </is>
      </c>
      <c r="C29" s="5" t="inlineStr">
        <is>
          <t>Nathan Phillips</t>
        </is>
      </c>
      <c r="D29" s="5" t="inlineStr">
        <is>
          <t>Dividend Reinvestment</t>
        </is>
      </c>
      <c r="E29" s="5" t="inlineStr">
        <is>
          <t>General Investment Account</t>
        </is>
      </c>
      <c r="F29" s="6" t="n">
        <v>1570.75</v>
      </c>
      <c r="G29" s="6" t="n">
        <v>1570.75</v>
      </c>
      <c r="H29" s="6">
        <f>G29-F29</f>
        <v/>
      </c>
      <c r="I29" s="5" t="inlineStr">
        <is>
          <t>Match</t>
        </is>
      </c>
      <c r="J29" s="5" t="inlineStr"/>
    </row>
    <row r="30">
      <c r="A30" s="7" t="n">
        <v>46057</v>
      </c>
      <c r="B30" s="8" t="inlineStr">
        <is>
          <t>MF-UK-1035</t>
        </is>
      </c>
      <c r="C30" s="8" t="inlineStr">
        <is>
          <t>Matthew Harrison</t>
        </is>
      </c>
      <c r="D30" s="8" t="inlineStr">
        <is>
          <t>Deposit</t>
        </is>
      </c>
      <c r="E30" s="8" t="inlineStr">
        <is>
          <t>SIPP</t>
        </is>
      </c>
      <c r="F30" s="9" t="n">
        <v>4911.63</v>
      </c>
      <c r="G30" s="9" t="n">
        <v>4911.63</v>
      </c>
      <c r="H30" s="9">
        <f>G30-F30</f>
        <v/>
      </c>
      <c r="I30" s="8" t="inlineStr">
        <is>
          <t>Match</t>
        </is>
      </c>
      <c r="J30" s="8" t="inlineStr"/>
    </row>
    <row r="31">
      <c r="A31" s="4" t="n">
        <v>46057</v>
      </c>
      <c r="B31" s="5" t="inlineStr">
        <is>
          <t>MF-UK-1024</t>
        </is>
      </c>
      <c r="C31" s="5" t="inlineStr">
        <is>
          <t>Alice Turner</t>
        </is>
      </c>
      <c r="D31" s="5" t="inlineStr">
        <is>
          <t>Dividend Reinvestment</t>
        </is>
      </c>
      <c r="E31" s="5" t="inlineStr">
        <is>
          <t>General Investment Account</t>
        </is>
      </c>
      <c r="F31" s="6" t="n">
        <v>626.36</v>
      </c>
      <c r="G31" s="6" t="n">
        <v>625.95</v>
      </c>
      <c r="H31" s="6">
        <f>G31-F31</f>
        <v/>
      </c>
      <c r="I31" s="5" t="inlineStr">
        <is>
          <t>Mismatch</t>
        </is>
      </c>
      <c r="J31" s="5" t="inlineStr">
        <is>
          <t>Rounding difference</t>
        </is>
      </c>
    </row>
    <row r="32">
      <c r="A32" s="7" t="n">
        <v>46057</v>
      </c>
      <c r="B32" s="8" t="inlineStr">
        <is>
          <t>MF-UK-1032</t>
        </is>
      </c>
      <c r="C32" s="8" t="inlineStr">
        <is>
          <t>Eva Lee</t>
        </is>
      </c>
      <c r="D32" s="8" t="inlineStr">
        <is>
          <t>Withdrawal</t>
        </is>
      </c>
      <c r="E32" s="8" t="inlineStr">
        <is>
          <t>General Investment Account</t>
        </is>
      </c>
      <c r="F32" s="9" t="n">
        <v>-729.12</v>
      </c>
      <c r="G32" s="9" t="n">
        <v>-729.12</v>
      </c>
      <c r="H32" s="9">
        <f>G32-F32</f>
        <v/>
      </c>
      <c r="I32" s="8" t="inlineStr">
        <is>
          <t>Match</t>
        </is>
      </c>
      <c r="J32" s="8" t="inlineStr"/>
    </row>
    <row r="33">
      <c r="A33" s="4" t="n">
        <v>46057</v>
      </c>
      <c r="B33" s="5" t="inlineStr">
        <is>
          <t>MF-UK-1036</t>
        </is>
      </c>
      <c r="C33" s="5" t="inlineStr">
        <is>
          <t>Isla Morgan</t>
        </is>
      </c>
      <c r="D33" s="5" t="inlineStr">
        <is>
          <t>ISA Contribution</t>
        </is>
      </c>
      <c r="E33" s="5" t="inlineStr">
        <is>
          <t>SIPP</t>
        </is>
      </c>
      <c r="F33" s="6" t="n">
        <v>5300.35</v>
      </c>
      <c r="G33" s="6" t="n">
        <v>5300.35</v>
      </c>
      <c r="H33" s="6">
        <f>G33-F33</f>
        <v/>
      </c>
      <c r="I33" s="5" t="inlineStr">
        <is>
          <t>Match</t>
        </is>
      </c>
      <c r="J33" s="5" t="inlineStr"/>
    </row>
    <row r="34">
      <c r="A34" s="7" t="n">
        <v>46057</v>
      </c>
      <c r="B34" s="8" t="inlineStr">
        <is>
          <t>MF-UK-1014</t>
        </is>
      </c>
      <c r="C34" s="8" t="inlineStr">
        <is>
          <t>Ella White</t>
        </is>
      </c>
      <c r="D34" s="8" t="inlineStr">
        <is>
          <t>ISA Transfer In</t>
        </is>
      </c>
      <c r="E34" s="8" t="inlineStr">
        <is>
          <t>SIPP</t>
        </is>
      </c>
      <c r="F34" s="9" t="n">
        <v>22954.65</v>
      </c>
      <c r="G34" s="9" t="n">
        <v>22954.65</v>
      </c>
      <c r="H34" s="9">
        <f>G34-F34</f>
        <v/>
      </c>
      <c r="I34" s="8" t="inlineStr">
        <is>
          <t>Match</t>
        </is>
      </c>
      <c r="J34" s="8" t="inlineStr"/>
    </row>
    <row r="35">
      <c r="A35" s="4" t="n">
        <v>46057</v>
      </c>
      <c r="B35" s="5" t="inlineStr">
        <is>
          <t>MF-UK-1024</t>
        </is>
      </c>
      <c r="C35" s="5" t="inlineStr">
        <is>
          <t>Alice Turner</t>
        </is>
      </c>
      <c r="D35" s="5" t="inlineStr">
        <is>
          <t>Deposit</t>
        </is>
      </c>
      <c r="E35" s="5" t="inlineStr">
        <is>
          <t>Stocks &amp; Shares ISA</t>
        </is>
      </c>
      <c r="F35" s="6" t="n">
        <v>1253.99</v>
      </c>
      <c r="G35" s="6" t="n">
        <v>1253.99</v>
      </c>
      <c r="H35" s="6">
        <f>G35-F35</f>
        <v/>
      </c>
      <c r="I35" s="5" t="inlineStr">
        <is>
          <t>Match</t>
        </is>
      </c>
      <c r="J35" s="5" t="inlineStr"/>
    </row>
    <row r="36">
      <c r="A36" s="7" t="n">
        <v>46057</v>
      </c>
      <c r="B36" s="8" t="inlineStr">
        <is>
          <t>MF-UK-1022</t>
        </is>
      </c>
      <c r="C36" s="8" t="inlineStr">
        <is>
          <t>Emily Harris</t>
        </is>
      </c>
      <c r="D36" s="8" t="inlineStr">
        <is>
          <t>Deposit</t>
        </is>
      </c>
      <c r="E36" s="8" t="inlineStr">
        <is>
          <t>General Investment Account</t>
        </is>
      </c>
      <c r="F36" s="9" t="n">
        <v>5904.98</v>
      </c>
      <c r="G36" s="9" t="n">
        <v>5904.98</v>
      </c>
      <c r="H36" s="9">
        <f>G36-F36</f>
        <v/>
      </c>
      <c r="I36" s="8" t="inlineStr">
        <is>
          <t>Match</t>
        </is>
      </c>
      <c r="J36" s="8" t="inlineStr"/>
    </row>
    <row r="37">
      <c r="A37" s="4" t="n">
        <v>46057</v>
      </c>
      <c r="B37" s="5" t="inlineStr">
        <is>
          <t>MF-UK-1046</t>
        </is>
      </c>
      <c r="C37" s="5" t="inlineStr">
        <is>
          <t>Florence Scott</t>
        </is>
      </c>
      <c r="D37" s="5" t="inlineStr">
        <is>
          <t>Deposit</t>
        </is>
      </c>
      <c r="E37" s="5" t="inlineStr">
        <is>
          <t>General Investment Account</t>
        </is>
      </c>
      <c r="F37" s="6" t="n">
        <v>720.63</v>
      </c>
      <c r="G37" s="6" t="n">
        <v>720.63</v>
      </c>
      <c r="H37" s="6">
        <f>G37-F37</f>
        <v/>
      </c>
      <c r="I37" s="5" t="inlineStr">
        <is>
          <t>Match</t>
        </is>
      </c>
      <c r="J37" s="5" t="inlineStr"/>
    </row>
    <row r="38">
      <c r="A38" s="7" t="n">
        <v>46058</v>
      </c>
      <c r="B38" s="8" t="inlineStr">
        <is>
          <t>MF-UK-1005</t>
        </is>
      </c>
      <c r="C38" s="8" t="inlineStr">
        <is>
          <t>William Williams</t>
        </is>
      </c>
      <c r="D38" s="8" t="inlineStr">
        <is>
          <t>ISA Transfer In</t>
        </is>
      </c>
      <c r="E38" s="8" t="inlineStr">
        <is>
          <t>SIPP</t>
        </is>
      </c>
      <c r="F38" s="9" t="n">
        <v>35104</v>
      </c>
      <c r="G38" s="9" t="n">
        <v>35104</v>
      </c>
      <c r="H38" s="9">
        <f>G38-F38</f>
        <v/>
      </c>
      <c r="I38" s="8" t="inlineStr">
        <is>
          <t>Match</t>
        </is>
      </c>
      <c r="J38" s="8" t="inlineStr"/>
    </row>
    <row r="39">
      <c r="A39" s="4" t="n">
        <v>46058</v>
      </c>
      <c r="B39" s="5" t="inlineStr">
        <is>
          <t>MF-UK-1009</t>
        </is>
      </c>
      <c r="C39" s="5" t="inlineStr">
        <is>
          <t>Thomas Robinson</t>
        </is>
      </c>
      <c r="D39" s="5" t="inlineStr">
        <is>
          <t>Deposit</t>
        </is>
      </c>
      <c r="E39" s="5" t="inlineStr">
        <is>
          <t>General Investment Account</t>
        </is>
      </c>
      <c r="F39" s="6" t="n">
        <v>7856.96</v>
      </c>
      <c r="G39" s="6" t="n">
        <v>7856.96</v>
      </c>
      <c r="H39" s="6">
        <f>G39-F39</f>
        <v/>
      </c>
      <c r="I39" s="5" t="inlineStr">
        <is>
          <t>Match</t>
        </is>
      </c>
      <c r="J39" s="5" t="inlineStr"/>
    </row>
    <row r="40">
      <c r="A40" s="7" t="n">
        <v>46058</v>
      </c>
      <c r="B40" s="8" t="inlineStr">
        <is>
          <t>MF-UK-1013</t>
        </is>
      </c>
      <c r="C40" s="8" t="inlineStr">
        <is>
          <t>Edward Walker</t>
        </is>
      </c>
      <c r="D40" s="8" t="inlineStr">
        <is>
          <t>Withdrawal</t>
        </is>
      </c>
      <c r="E40" s="8" t="inlineStr">
        <is>
          <t>Stocks &amp; Shares ISA</t>
        </is>
      </c>
      <c r="F40" s="9" t="n">
        <v>-3329.02</v>
      </c>
      <c r="G40" s="9" t="n">
        <v>-3329.02</v>
      </c>
      <c r="H40" s="9">
        <f>G40-F40</f>
        <v/>
      </c>
      <c r="I40" s="8" t="inlineStr">
        <is>
          <t>Match</t>
        </is>
      </c>
      <c r="J40" s="8" t="inlineStr"/>
    </row>
    <row r="41">
      <c r="A41" s="4" t="n">
        <v>46058</v>
      </c>
      <c r="B41" s="5" t="inlineStr">
        <is>
          <t>MF-UK-1027</t>
        </is>
      </c>
      <c r="C41" s="5" t="inlineStr">
        <is>
          <t>Joseph Hill</t>
        </is>
      </c>
      <c r="D41" s="5" t="inlineStr">
        <is>
          <t>Deposit</t>
        </is>
      </c>
      <c r="E41" s="5" t="inlineStr">
        <is>
          <t>Stocks &amp; Shares ISA</t>
        </is>
      </c>
      <c r="F41" s="6" t="n">
        <v>6749.98</v>
      </c>
      <c r="G41" s="6" t="n">
        <v>0</v>
      </c>
      <c r="H41" s="6">
        <f>G41-F41</f>
        <v/>
      </c>
      <c r="I41" s="5" t="inlineStr">
        <is>
          <t>Pending</t>
        </is>
      </c>
      <c r="J41" s="5" t="inlineStr">
        <is>
          <t>Awaiting confirmation from ceding provider</t>
        </is>
      </c>
    </row>
    <row r="42">
      <c r="A42" s="7" t="n">
        <v>46058</v>
      </c>
      <c r="B42" s="8" t="inlineStr">
        <is>
          <t>MF-UK-1007</t>
        </is>
      </c>
      <c r="C42" s="8" t="inlineStr">
        <is>
          <t>Henry Johnson</t>
        </is>
      </c>
      <c r="D42" s="8" t="inlineStr">
        <is>
          <t>Deposit</t>
        </is>
      </c>
      <c r="E42" s="8" t="inlineStr">
        <is>
          <t>Stocks &amp; Shares ISA</t>
        </is>
      </c>
      <c r="F42" s="9" t="n">
        <v>7295.73</v>
      </c>
      <c r="G42" s="9" t="n">
        <v>7295.73</v>
      </c>
      <c r="H42" s="9">
        <f>G42-F42</f>
        <v/>
      </c>
      <c r="I42" s="8" t="inlineStr">
        <is>
          <t>Match</t>
        </is>
      </c>
      <c r="J42" s="8" t="inlineStr"/>
    </row>
    <row r="43">
      <c r="A43" s="4" t="n">
        <v>46058</v>
      </c>
      <c r="B43" s="5" t="inlineStr">
        <is>
          <t>MF-UK-1007</t>
        </is>
      </c>
      <c r="C43" s="5" t="inlineStr">
        <is>
          <t>Henry Johnson</t>
        </is>
      </c>
      <c r="D43" s="5" t="inlineStr">
        <is>
          <t>ISA Transfer In</t>
        </is>
      </c>
      <c r="E43" s="5" t="inlineStr">
        <is>
          <t>General Investment Account</t>
        </is>
      </c>
      <c r="F43" s="6" t="n">
        <v>13559.4</v>
      </c>
      <c r="G43" s="6" t="n">
        <v>13559.4</v>
      </c>
      <c r="H43" s="6">
        <f>G43-F43</f>
        <v/>
      </c>
      <c r="I43" s="5" t="inlineStr">
        <is>
          <t>Match</t>
        </is>
      </c>
      <c r="J43" s="5" t="inlineStr"/>
    </row>
    <row r="44">
      <c r="A44" s="7" t="n">
        <v>46058</v>
      </c>
      <c r="B44" s="8" t="inlineStr">
        <is>
          <t>MF-UK-1028</t>
        </is>
      </c>
      <c r="C44" s="8" t="inlineStr">
        <is>
          <t>Chloe Ward</t>
        </is>
      </c>
      <c r="D44" s="8" t="inlineStr">
        <is>
          <t>ISA Contribution</t>
        </is>
      </c>
      <c r="E44" s="8" t="inlineStr">
        <is>
          <t>SIPP</t>
        </is>
      </c>
      <c r="F44" s="9" t="n">
        <v>4653.15</v>
      </c>
      <c r="G44" s="9" t="n">
        <v>4653.089999999999</v>
      </c>
      <c r="H44" s="9">
        <f>G44-F44</f>
        <v/>
      </c>
      <c r="I44" s="8" t="inlineStr">
        <is>
          <t>Mismatch</t>
        </is>
      </c>
      <c r="J44" s="8" t="inlineStr">
        <is>
          <t>Rounding difference</t>
        </is>
      </c>
    </row>
    <row r="45">
      <c r="A45" s="4" t="n">
        <v>46058</v>
      </c>
      <c r="B45" s="5" t="inlineStr">
        <is>
          <t>MF-UK-1036</t>
        </is>
      </c>
      <c r="C45" s="5" t="inlineStr">
        <is>
          <t>Isla Morgan</t>
        </is>
      </c>
      <c r="D45" s="5" t="inlineStr">
        <is>
          <t>Withdrawal</t>
        </is>
      </c>
      <c r="E45" s="5" t="inlineStr">
        <is>
          <t>Stocks &amp; Shares ISA</t>
        </is>
      </c>
      <c r="F45" s="6" t="n">
        <v>-3295.51</v>
      </c>
      <c r="G45" s="6" t="n">
        <v>-3295.51</v>
      </c>
      <c r="H45" s="6">
        <f>G45-F45</f>
        <v/>
      </c>
      <c r="I45" s="5" t="inlineStr">
        <is>
          <t>Match</t>
        </is>
      </c>
      <c r="J45" s="5" t="inlineStr"/>
    </row>
    <row r="46">
      <c r="A46" s="7" t="n">
        <v>46058</v>
      </c>
      <c r="B46" s="8" t="inlineStr">
        <is>
          <t>MF-UK-1001</t>
        </is>
      </c>
      <c r="C46" s="8" t="inlineStr">
        <is>
          <t>James Smith</t>
        </is>
      </c>
      <c r="D46" s="8" t="inlineStr">
        <is>
          <t>Withdrawal</t>
        </is>
      </c>
      <c r="E46" s="8" t="inlineStr">
        <is>
          <t>General Investment Account</t>
        </is>
      </c>
      <c r="F46" s="9" t="n">
        <v>-914.92</v>
      </c>
      <c r="G46" s="9" t="n">
        <v>-914.92</v>
      </c>
      <c r="H46" s="9">
        <f>G46-F46</f>
        <v/>
      </c>
      <c r="I46" s="8" t="inlineStr">
        <is>
          <t>Match</t>
        </is>
      </c>
      <c r="J46" s="8" t="inlineStr"/>
    </row>
    <row r="47">
      <c r="A47" s="4" t="n">
        <v>46058</v>
      </c>
      <c r="B47" s="5" t="inlineStr">
        <is>
          <t>MF-UK-1014</t>
        </is>
      </c>
      <c r="C47" s="5" t="inlineStr">
        <is>
          <t>Ella White</t>
        </is>
      </c>
      <c r="D47" s="5" t="inlineStr">
        <is>
          <t>Withdrawal</t>
        </is>
      </c>
      <c r="E47" s="5" t="inlineStr">
        <is>
          <t>Stocks &amp; Shares ISA</t>
        </is>
      </c>
      <c r="F47" s="6" t="n">
        <v>-906.72</v>
      </c>
      <c r="G47" s="6" t="n">
        <v>-906.72</v>
      </c>
      <c r="H47" s="6">
        <f>G47-F47</f>
        <v/>
      </c>
      <c r="I47" s="5" t="inlineStr">
        <is>
          <t>Match</t>
        </is>
      </c>
      <c r="J47" s="5" t="inlineStr"/>
    </row>
    <row r="48">
      <c r="A48" s="7" t="n">
        <v>46058</v>
      </c>
      <c r="B48" s="8" t="inlineStr">
        <is>
          <t>MF-UK-1025</t>
        </is>
      </c>
      <c r="C48" s="8" t="inlineStr">
        <is>
          <t>Charlie Martin</t>
        </is>
      </c>
      <c r="D48" s="8" t="inlineStr">
        <is>
          <t>Dividend Reinvestment</t>
        </is>
      </c>
      <c r="E48" s="8" t="inlineStr">
        <is>
          <t>Stocks &amp; Shares ISA</t>
        </is>
      </c>
      <c r="F48" s="9" t="n">
        <v>2888.23</v>
      </c>
      <c r="G48" s="9" t="n">
        <v>2888.23</v>
      </c>
      <c r="H48" s="9">
        <f>G48-F48</f>
        <v/>
      </c>
      <c r="I48" s="8" t="inlineStr">
        <is>
          <t>Match</t>
        </is>
      </c>
      <c r="J48" s="8" t="inlineStr"/>
    </row>
    <row r="49">
      <c r="A49" s="4" t="n">
        <v>46058</v>
      </c>
      <c r="B49" s="5" t="inlineStr">
        <is>
          <t>MF-UK-1047</t>
        </is>
      </c>
      <c r="C49" s="5" t="inlineStr">
        <is>
          <t>Ethan Kelly</t>
        </is>
      </c>
      <c r="D49" s="5" t="inlineStr">
        <is>
          <t>Deposit</t>
        </is>
      </c>
      <c r="E49" s="5" t="inlineStr">
        <is>
          <t>General Investment Account</t>
        </is>
      </c>
      <c r="F49" s="6" t="n">
        <v>1939.48</v>
      </c>
      <c r="G49" s="6" t="n">
        <v>1939.48</v>
      </c>
      <c r="H49" s="6">
        <f>G49-F49</f>
        <v/>
      </c>
      <c r="I49" s="5" t="inlineStr">
        <is>
          <t>Match</t>
        </is>
      </c>
      <c r="J49" s="5" t="inlineStr"/>
    </row>
    <row r="50">
      <c r="A50" s="7" t="n">
        <v>46058</v>
      </c>
      <c r="B50" s="8" t="inlineStr">
        <is>
          <t>MF-UK-1004</t>
        </is>
      </c>
      <c r="C50" s="8" t="inlineStr">
        <is>
          <t>Sophia Brown</t>
        </is>
      </c>
      <c r="D50" s="8" t="inlineStr">
        <is>
          <t>Deposit</t>
        </is>
      </c>
      <c r="E50" s="8" t="inlineStr">
        <is>
          <t>SIPP</t>
        </is>
      </c>
      <c r="F50" s="9" t="n">
        <v>618.79</v>
      </c>
      <c r="G50" s="9" t="n">
        <v>618.79</v>
      </c>
      <c r="H50" s="9">
        <f>G50-F50</f>
        <v/>
      </c>
      <c r="I50" s="8" t="inlineStr">
        <is>
          <t>Match</t>
        </is>
      </c>
      <c r="J50" s="8" t="inlineStr"/>
    </row>
    <row r="51">
      <c r="A51" s="4" t="n">
        <v>46059</v>
      </c>
      <c r="B51" s="5" t="inlineStr">
        <is>
          <t>MF-UK-1004</t>
        </is>
      </c>
      <c r="C51" s="5" t="inlineStr">
        <is>
          <t>Sophia Brown</t>
        </is>
      </c>
      <c r="D51" s="5" t="inlineStr">
        <is>
          <t>Withdrawal</t>
        </is>
      </c>
      <c r="E51" s="5" t="inlineStr">
        <is>
          <t>General Investment Account</t>
        </is>
      </c>
      <c r="F51" s="6" t="n">
        <v>-435.75</v>
      </c>
      <c r="G51" s="6" t="n">
        <v>-435.75</v>
      </c>
      <c r="H51" s="6">
        <f>G51-F51</f>
        <v/>
      </c>
      <c r="I51" s="5" t="inlineStr">
        <is>
          <t>Match</t>
        </is>
      </c>
      <c r="J51" s="5" t="inlineStr"/>
    </row>
    <row r="52">
      <c r="A52" s="7" t="n">
        <v>46059</v>
      </c>
      <c r="B52" s="8" t="inlineStr">
        <is>
          <t>MF-UK-1016</t>
        </is>
      </c>
      <c r="C52" s="8" t="inlineStr">
        <is>
          <t>Grace Green</t>
        </is>
      </c>
      <c r="D52" s="8" t="inlineStr">
        <is>
          <t>Withdrawal</t>
        </is>
      </c>
      <c r="E52" s="8" t="inlineStr">
        <is>
          <t>Stocks &amp; Shares ISA</t>
        </is>
      </c>
      <c r="F52" s="9" t="n">
        <v>-4713.82</v>
      </c>
      <c r="G52" s="9" t="n">
        <v>-4713.82</v>
      </c>
      <c r="H52" s="9">
        <f>G52-F52</f>
        <v/>
      </c>
      <c r="I52" s="8" t="inlineStr">
        <is>
          <t>Match</t>
        </is>
      </c>
      <c r="J52" s="8" t="inlineStr"/>
    </row>
    <row r="53">
      <c r="A53" s="4" t="n">
        <v>46059</v>
      </c>
      <c r="B53" s="5" t="inlineStr">
        <is>
          <t>MF-UK-1038</t>
        </is>
      </c>
      <c r="C53" s="5" t="inlineStr">
        <is>
          <t>Poppy Young</t>
        </is>
      </c>
      <c r="D53" s="5" t="inlineStr">
        <is>
          <t>Deposit</t>
        </is>
      </c>
      <c r="E53" s="5" t="inlineStr">
        <is>
          <t>Stocks &amp; Shares ISA</t>
        </is>
      </c>
      <c r="F53" s="6" t="n">
        <v>4221.29</v>
      </c>
      <c r="G53" s="6" t="n">
        <v>4221.29</v>
      </c>
      <c r="H53" s="6">
        <f>G53-F53</f>
        <v/>
      </c>
      <c r="I53" s="5" t="inlineStr">
        <is>
          <t>Match</t>
        </is>
      </c>
      <c r="J53" s="5" t="inlineStr"/>
    </row>
    <row r="54">
      <c r="A54" s="7" t="n">
        <v>46059</v>
      </c>
      <c r="B54" s="8" t="inlineStr">
        <is>
          <t>MF-UK-1034</t>
        </is>
      </c>
      <c r="C54" s="8" t="inlineStr">
        <is>
          <t>Freya Baker</t>
        </is>
      </c>
      <c r="D54" s="8" t="inlineStr">
        <is>
          <t>Fee Debit</t>
        </is>
      </c>
      <c r="E54" s="8" t="inlineStr">
        <is>
          <t>SIPP</t>
        </is>
      </c>
      <c r="F54" s="9" t="n">
        <v>-1100.87</v>
      </c>
      <c r="G54" s="9" t="n">
        <v>-1100.87</v>
      </c>
      <c r="H54" s="9">
        <f>G54-F54</f>
        <v/>
      </c>
      <c r="I54" s="8" t="inlineStr">
        <is>
          <t>Match</t>
        </is>
      </c>
      <c r="J54" s="8" t="inlineStr"/>
    </row>
    <row r="55">
      <c r="A55" s="4" t="n">
        <v>46059</v>
      </c>
      <c r="B55" s="5" t="inlineStr">
        <is>
          <t>MF-UK-1016</t>
        </is>
      </c>
      <c r="C55" s="5" t="inlineStr">
        <is>
          <t>Grace Green</t>
        </is>
      </c>
      <c r="D55" s="5" t="inlineStr">
        <is>
          <t>Dividend Reinvestment</t>
        </is>
      </c>
      <c r="E55" s="5" t="inlineStr">
        <is>
          <t>Stocks &amp; Shares ISA</t>
        </is>
      </c>
      <c r="F55" s="6" t="n">
        <v>1352.24</v>
      </c>
      <c r="G55" s="6" t="n">
        <v>1352.24</v>
      </c>
      <c r="H55" s="6">
        <f>G55-F55</f>
        <v/>
      </c>
      <c r="I55" s="5" t="inlineStr">
        <is>
          <t>Match</t>
        </is>
      </c>
      <c r="J55" s="5" t="inlineStr"/>
    </row>
    <row r="56">
      <c r="A56" s="7" t="n">
        <v>46059</v>
      </c>
      <c r="B56" s="8" t="inlineStr">
        <is>
          <t>MF-UK-1030</t>
        </is>
      </c>
      <c r="C56" s="8" t="inlineStr">
        <is>
          <t>Ruby Moore</t>
        </is>
      </c>
      <c r="D56" s="8" t="inlineStr">
        <is>
          <t>Fee Debit</t>
        </is>
      </c>
      <c r="E56" s="8" t="inlineStr">
        <is>
          <t>Stocks &amp; Shares ISA</t>
        </is>
      </c>
      <c r="F56" s="9" t="n">
        <v>-145.65</v>
      </c>
      <c r="G56" s="9" t="n">
        <v>-145.65</v>
      </c>
      <c r="H56" s="9">
        <f>G56-F56</f>
        <v/>
      </c>
      <c r="I56" s="8" t="inlineStr">
        <is>
          <t>Match</t>
        </is>
      </c>
      <c r="J56" s="8" t="inlineStr"/>
    </row>
    <row r="57">
      <c r="A57" s="4" t="n">
        <v>46059</v>
      </c>
      <c r="B57" s="5" t="inlineStr">
        <is>
          <t>MF-UK-1037</t>
        </is>
      </c>
      <c r="C57" s="5" t="inlineStr">
        <is>
          <t>Luke Allen</t>
        </is>
      </c>
      <c r="D57" s="5" t="inlineStr">
        <is>
          <t>Withdrawal</t>
        </is>
      </c>
      <c r="E57" s="5" t="inlineStr">
        <is>
          <t>Stocks &amp; Shares ISA</t>
        </is>
      </c>
      <c r="F57" s="6" t="n">
        <v>-2734.41</v>
      </c>
      <c r="G57" s="6" t="n">
        <v>-2734.41</v>
      </c>
      <c r="H57" s="6">
        <f>G57-F57</f>
        <v/>
      </c>
      <c r="I57" s="5" t="inlineStr">
        <is>
          <t>Match</t>
        </is>
      </c>
      <c r="J57" s="5" t="inlineStr"/>
    </row>
    <row r="58">
      <c r="A58" s="7" t="n">
        <v>46059</v>
      </c>
      <c r="B58" s="8" t="inlineStr">
        <is>
          <t>MF-UK-1009</t>
        </is>
      </c>
      <c r="C58" s="8" t="inlineStr">
        <is>
          <t>Thomas Robinson</t>
        </is>
      </c>
      <c r="D58" s="8" t="inlineStr">
        <is>
          <t>Fee Debit</t>
        </is>
      </c>
      <c r="E58" s="8" t="inlineStr">
        <is>
          <t>Stocks &amp; Shares ISA</t>
        </is>
      </c>
      <c r="F58" s="9" t="n">
        <v>-4408.42</v>
      </c>
      <c r="G58" s="9" t="n">
        <v>-4408.42</v>
      </c>
      <c r="H58" s="9">
        <f>G58-F58</f>
        <v/>
      </c>
      <c r="I58" s="8" t="inlineStr">
        <is>
          <t>Match</t>
        </is>
      </c>
      <c r="J58" s="8" t="inlineStr"/>
    </row>
    <row r="59">
      <c r="A59" s="4" t="n">
        <v>46059</v>
      </c>
      <c r="B59" s="5" t="inlineStr">
        <is>
          <t>MF-UK-1011</t>
        </is>
      </c>
      <c r="C59" s="5" t="inlineStr">
        <is>
          <t>George Thompson</t>
        </is>
      </c>
      <c r="D59" s="5" t="inlineStr">
        <is>
          <t>Deposit</t>
        </is>
      </c>
      <c r="E59" s="5" t="inlineStr">
        <is>
          <t>SIPP</t>
        </is>
      </c>
      <c r="F59" s="6" t="n">
        <v>6136.19</v>
      </c>
      <c r="G59" s="6" t="n">
        <v>0</v>
      </c>
      <c r="H59" s="6">
        <f>G59-F59</f>
        <v/>
      </c>
      <c r="I59" s="5" t="inlineStr">
        <is>
          <t>Pending</t>
        </is>
      </c>
      <c r="J59" s="5" t="inlineStr">
        <is>
          <t>Awaiting confirmation from ceding provider</t>
        </is>
      </c>
    </row>
    <row r="60">
      <c r="A60" s="7" t="n">
        <v>46059</v>
      </c>
      <c r="B60" s="8" t="inlineStr">
        <is>
          <t>MF-UK-1042</t>
        </is>
      </c>
      <c r="C60" s="8" t="inlineStr">
        <is>
          <t>Millie Campbell</t>
        </is>
      </c>
      <c r="D60" s="8" t="inlineStr">
        <is>
          <t>Deposit</t>
        </is>
      </c>
      <c r="E60" s="8" t="inlineStr">
        <is>
          <t>SIPP</t>
        </is>
      </c>
      <c r="F60" s="9" t="n">
        <v>9320.969999999999</v>
      </c>
      <c r="G60" s="9" t="n">
        <v>9320.969999999999</v>
      </c>
      <c r="H60" s="9">
        <f>G60-F60</f>
        <v/>
      </c>
      <c r="I60" s="8" t="inlineStr">
        <is>
          <t>Match</t>
        </is>
      </c>
      <c r="J60" s="8" t="inlineStr"/>
    </row>
    <row r="61">
      <c r="A61" s="4" t="n">
        <v>46062</v>
      </c>
      <c r="B61" s="5" t="inlineStr">
        <is>
          <t>MF-UK-1017</t>
        </is>
      </c>
      <c r="C61" s="5" t="inlineStr">
        <is>
          <t>David Hall</t>
        </is>
      </c>
      <c r="D61" s="5" t="inlineStr">
        <is>
          <t>Withdrawal</t>
        </is>
      </c>
      <c r="E61" s="5" t="inlineStr">
        <is>
          <t>Stocks &amp; Shares ISA</t>
        </is>
      </c>
      <c r="F61" s="6" t="n">
        <v>-3737.84</v>
      </c>
      <c r="G61" s="6" t="n">
        <v>-3737.84</v>
      </c>
      <c r="H61" s="6">
        <f>G61-F61</f>
        <v/>
      </c>
      <c r="I61" s="5" t="inlineStr">
        <is>
          <t>Match</t>
        </is>
      </c>
      <c r="J61" s="5" t="inlineStr"/>
    </row>
    <row r="62">
      <c r="A62" s="7" t="n">
        <v>46062</v>
      </c>
      <c r="B62" s="8" t="inlineStr">
        <is>
          <t>MF-UK-1019</t>
        </is>
      </c>
      <c r="C62" s="8" t="inlineStr">
        <is>
          <t>Daniel Clarke</t>
        </is>
      </c>
      <c r="D62" s="8" t="inlineStr">
        <is>
          <t>ISA Transfer In</t>
        </is>
      </c>
      <c r="E62" s="8" t="inlineStr">
        <is>
          <t>SIPP</t>
        </is>
      </c>
      <c r="F62" s="9" t="n">
        <v>14161.88</v>
      </c>
      <c r="G62" s="9" t="n">
        <v>14161.88</v>
      </c>
      <c r="H62" s="9">
        <f>G62-F62</f>
        <v/>
      </c>
      <c r="I62" s="8" t="inlineStr">
        <is>
          <t>Match</t>
        </is>
      </c>
      <c r="J62" s="8" t="inlineStr"/>
    </row>
    <row r="63">
      <c r="A63" s="4" t="n">
        <v>46062</v>
      </c>
      <c r="B63" s="5" t="inlineStr">
        <is>
          <t>MF-UK-1017</t>
        </is>
      </c>
      <c r="C63" s="5" t="inlineStr">
        <is>
          <t>David Hall</t>
        </is>
      </c>
      <c r="D63" s="5" t="inlineStr">
        <is>
          <t>Deposit</t>
        </is>
      </c>
      <c r="E63" s="5" t="inlineStr">
        <is>
          <t>SIPP</t>
        </is>
      </c>
      <c r="F63" s="6" t="n">
        <v>9058.1</v>
      </c>
      <c r="G63" s="6" t="n">
        <v>9058.1</v>
      </c>
      <c r="H63" s="6">
        <f>G63-F63</f>
        <v/>
      </c>
      <c r="I63" s="5" t="inlineStr">
        <is>
          <t>Match</t>
        </is>
      </c>
      <c r="J63" s="5" t="inlineStr"/>
    </row>
    <row r="64">
      <c r="A64" s="7" t="n">
        <v>46062</v>
      </c>
      <c r="B64" s="8" t="inlineStr">
        <is>
          <t>MF-UK-1006</t>
        </is>
      </c>
      <c r="C64" s="8" t="inlineStr">
        <is>
          <t>Charlotte Wilson</t>
        </is>
      </c>
      <c r="D64" s="8" t="inlineStr">
        <is>
          <t>Withdrawal</t>
        </is>
      </c>
      <c r="E64" s="8" t="inlineStr">
        <is>
          <t>SIPP</t>
        </is>
      </c>
      <c r="F64" s="9" t="n">
        <v>-316.03</v>
      </c>
      <c r="G64" s="9" t="n">
        <v>-316.03</v>
      </c>
      <c r="H64" s="9">
        <f>G64-F64</f>
        <v/>
      </c>
      <c r="I64" s="8" t="inlineStr">
        <is>
          <t>Match</t>
        </is>
      </c>
      <c r="J64" s="8" t="inlineStr"/>
    </row>
    <row r="65">
      <c r="A65" s="4" t="n">
        <v>46062</v>
      </c>
      <c r="B65" s="5" t="inlineStr">
        <is>
          <t>MF-UK-1009</t>
        </is>
      </c>
      <c r="C65" s="5" t="inlineStr">
        <is>
          <t>Thomas Robinson</t>
        </is>
      </c>
      <c r="D65" s="5" t="inlineStr">
        <is>
          <t>Dividend Reinvestment</t>
        </is>
      </c>
      <c r="E65" s="5" t="inlineStr">
        <is>
          <t>General Investment Account</t>
        </is>
      </c>
      <c r="F65" s="6" t="n">
        <v>7425.25</v>
      </c>
      <c r="G65" s="6" t="n">
        <v>7425.25</v>
      </c>
      <c r="H65" s="6">
        <f>G65-F65</f>
        <v/>
      </c>
      <c r="I65" s="5" t="inlineStr">
        <is>
          <t>Match</t>
        </is>
      </c>
      <c r="J65" s="5" t="inlineStr"/>
    </row>
    <row r="66">
      <c r="A66" s="7" t="n">
        <v>46062</v>
      </c>
      <c r="B66" s="8" t="inlineStr">
        <is>
          <t>MF-UK-1028</t>
        </is>
      </c>
      <c r="C66" s="8" t="inlineStr">
        <is>
          <t>Chloe Ward</t>
        </is>
      </c>
      <c r="D66" s="8" t="inlineStr">
        <is>
          <t>Deposit</t>
        </is>
      </c>
      <c r="E66" s="8" t="inlineStr">
        <is>
          <t>Stocks &amp; Shares ISA</t>
        </is>
      </c>
      <c r="F66" s="9" t="n">
        <v>798.6799999999999</v>
      </c>
      <c r="G66" s="9" t="n">
        <v>612.86</v>
      </c>
      <c r="H66" s="9">
        <f>G66-F66</f>
        <v/>
      </c>
      <c r="I66" s="8" t="inlineStr">
        <is>
          <t>Mismatch</t>
        </is>
      </c>
      <c r="J66" s="8" t="inlineStr">
        <is>
          <t>Partial settlement</t>
        </is>
      </c>
    </row>
    <row r="67">
      <c r="A67" s="4" t="n">
        <v>46062</v>
      </c>
      <c r="B67" s="5" t="inlineStr">
        <is>
          <t>MF-UK-1024</t>
        </is>
      </c>
      <c r="C67" s="5" t="inlineStr">
        <is>
          <t>Alice Turner</t>
        </is>
      </c>
      <c r="D67" s="5" t="inlineStr">
        <is>
          <t>ISA Contribution</t>
        </is>
      </c>
      <c r="E67" s="5" t="inlineStr">
        <is>
          <t>Stocks &amp; Shares ISA</t>
        </is>
      </c>
      <c r="F67" s="6" t="n">
        <v>1318.08</v>
      </c>
      <c r="G67" s="6" t="n">
        <v>1318.08</v>
      </c>
      <c r="H67" s="6">
        <f>G67-F67</f>
        <v/>
      </c>
      <c r="I67" s="5" t="inlineStr">
        <is>
          <t>Match</t>
        </is>
      </c>
      <c r="J67" s="5" t="inlineStr"/>
    </row>
    <row r="68">
      <c r="A68" s="7" t="n">
        <v>46062</v>
      </c>
      <c r="B68" s="8" t="inlineStr">
        <is>
          <t>MF-UK-1003</t>
        </is>
      </c>
      <c r="C68" s="8" t="inlineStr">
        <is>
          <t>Oliver Taylor</t>
        </is>
      </c>
      <c r="D68" s="8" t="inlineStr">
        <is>
          <t>Fee Debit</t>
        </is>
      </c>
      <c r="E68" s="8" t="inlineStr">
        <is>
          <t>General Investment Account</t>
        </is>
      </c>
      <c r="F68" s="9" t="n">
        <v>-3442.13</v>
      </c>
      <c r="G68" s="9" t="n">
        <v>-3442.13</v>
      </c>
      <c r="H68" s="9">
        <f>G68-F68</f>
        <v/>
      </c>
      <c r="I68" s="8" t="inlineStr">
        <is>
          <t>Match</t>
        </is>
      </c>
      <c r="J68" s="8" t="inlineStr"/>
    </row>
    <row r="69">
      <c r="A69" s="4" t="n">
        <v>46062</v>
      </c>
      <c r="B69" s="5" t="inlineStr">
        <is>
          <t>MF-UK-1023</t>
        </is>
      </c>
      <c r="C69" s="5" t="inlineStr">
        <is>
          <t>Harry Edwards</t>
        </is>
      </c>
      <c r="D69" s="5" t="inlineStr">
        <is>
          <t>Withdrawal</t>
        </is>
      </c>
      <c r="E69" s="5" t="inlineStr">
        <is>
          <t>General Investment Account</t>
        </is>
      </c>
      <c r="F69" s="6" t="n">
        <v>-4636.24</v>
      </c>
      <c r="G69" s="6" t="n">
        <v>-4636.24</v>
      </c>
      <c r="H69" s="6">
        <f>G69-F69</f>
        <v/>
      </c>
      <c r="I69" s="5" t="inlineStr">
        <is>
          <t>Match</t>
        </is>
      </c>
      <c r="J69" s="5" t="inlineStr"/>
    </row>
    <row r="70">
      <c r="A70" s="7" t="n">
        <v>46062</v>
      </c>
      <c r="B70" s="8" t="inlineStr">
        <is>
          <t>MF-UK-1011</t>
        </is>
      </c>
      <c r="C70" s="8" t="inlineStr">
        <is>
          <t>George Thompson</t>
        </is>
      </c>
      <c r="D70" s="8" t="inlineStr">
        <is>
          <t>ISA Contribution</t>
        </is>
      </c>
      <c r="E70" s="8" t="inlineStr">
        <is>
          <t>Stocks &amp; Shares ISA</t>
        </is>
      </c>
      <c r="F70" s="9" t="n">
        <v>296.62</v>
      </c>
      <c r="G70" s="9" t="n">
        <v>296.62</v>
      </c>
      <c r="H70" s="9">
        <f>G70-F70</f>
        <v/>
      </c>
      <c r="I70" s="8" t="inlineStr">
        <is>
          <t>Match</t>
        </is>
      </c>
      <c r="J70" s="8" t="inlineStr"/>
    </row>
    <row r="71">
      <c r="A71" s="4" t="n">
        <v>46063</v>
      </c>
      <c r="B71" s="5" t="inlineStr">
        <is>
          <t>MF-UK-1027</t>
        </is>
      </c>
      <c r="C71" s="5" t="inlineStr">
        <is>
          <t>Joseph Hill</t>
        </is>
      </c>
      <c r="D71" s="5" t="inlineStr">
        <is>
          <t>ISA Transfer In</t>
        </is>
      </c>
      <c r="E71" s="5" t="inlineStr">
        <is>
          <t>SIPP</t>
        </is>
      </c>
      <c r="F71" s="6" t="n">
        <v>12163.9</v>
      </c>
      <c r="G71" s="6" t="n">
        <v>12163.9</v>
      </c>
      <c r="H71" s="6">
        <f>G71-F71</f>
        <v/>
      </c>
      <c r="I71" s="5" t="inlineStr">
        <is>
          <t>Match</t>
        </is>
      </c>
      <c r="J71" s="5" t="inlineStr"/>
    </row>
    <row r="72">
      <c r="A72" s="7" t="n">
        <v>46063</v>
      </c>
      <c r="B72" s="8" t="inlineStr">
        <is>
          <t>MF-UK-1025</t>
        </is>
      </c>
      <c r="C72" s="8" t="inlineStr">
        <is>
          <t>Charlie Martin</t>
        </is>
      </c>
      <c r="D72" s="8" t="inlineStr">
        <is>
          <t>Deposit</t>
        </is>
      </c>
      <c r="E72" s="8" t="inlineStr">
        <is>
          <t>Stocks &amp; Shares ISA</t>
        </is>
      </c>
      <c r="F72" s="9" t="n">
        <v>2263.22</v>
      </c>
      <c r="G72" s="9" t="n">
        <v>2263.22</v>
      </c>
      <c r="H72" s="9">
        <f>G72-F72</f>
        <v/>
      </c>
      <c r="I72" s="8" t="inlineStr">
        <is>
          <t>Match</t>
        </is>
      </c>
      <c r="J72" s="8" t="inlineStr"/>
    </row>
    <row r="73">
      <c r="A73" s="4" t="n">
        <v>46063</v>
      </c>
      <c r="B73" s="5" t="inlineStr">
        <is>
          <t>MF-UK-1030</t>
        </is>
      </c>
      <c r="C73" s="5" t="inlineStr">
        <is>
          <t>Ruby Moore</t>
        </is>
      </c>
      <c r="D73" s="5" t="inlineStr">
        <is>
          <t>Fee Debit</t>
        </is>
      </c>
      <c r="E73" s="5" t="inlineStr">
        <is>
          <t>SIPP</t>
        </is>
      </c>
      <c r="F73" s="6" t="n">
        <v>-4120.63</v>
      </c>
      <c r="G73" s="6" t="n">
        <v>-2108.1</v>
      </c>
      <c r="H73" s="6">
        <f>G73-F73</f>
        <v/>
      </c>
      <c r="I73" s="5" t="inlineStr">
        <is>
          <t>Mismatch</t>
        </is>
      </c>
      <c r="J73" s="5" t="inlineStr">
        <is>
          <t>Partial settlement</t>
        </is>
      </c>
    </row>
    <row r="74">
      <c r="A74" s="7" t="n">
        <v>46063</v>
      </c>
      <c r="B74" s="8" t="inlineStr">
        <is>
          <t>MF-UK-1013</t>
        </is>
      </c>
      <c r="C74" s="8" t="inlineStr">
        <is>
          <t>Edward Walker</t>
        </is>
      </c>
      <c r="D74" s="8" t="inlineStr">
        <is>
          <t>Withdrawal</t>
        </is>
      </c>
      <c r="E74" s="8" t="inlineStr">
        <is>
          <t>SIPP</t>
        </is>
      </c>
      <c r="F74" s="9" t="n">
        <v>-1465.15</v>
      </c>
      <c r="G74" s="9" t="n">
        <v>-1465.15</v>
      </c>
      <c r="H74" s="9">
        <f>G74-F74</f>
        <v/>
      </c>
      <c r="I74" s="8" t="inlineStr">
        <is>
          <t>Match</t>
        </is>
      </c>
      <c r="J74" s="8" t="inlineStr"/>
    </row>
    <row r="75">
      <c r="A75" s="4" t="n">
        <v>46063</v>
      </c>
      <c r="B75" s="5" t="inlineStr">
        <is>
          <t>MF-UK-1050</t>
        </is>
      </c>
      <c r="C75" s="5" t="inlineStr">
        <is>
          <t>Phoebe Bennett</t>
        </is>
      </c>
      <c r="D75" s="5" t="inlineStr">
        <is>
          <t>Dividend Reinvestment</t>
        </is>
      </c>
      <c r="E75" s="5" t="inlineStr">
        <is>
          <t>SIPP</t>
        </is>
      </c>
      <c r="F75" s="6" t="n">
        <v>6432.74</v>
      </c>
      <c r="G75" s="6" t="n">
        <v>6432.74</v>
      </c>
      <c r="H75" s="6">
        <f>G75-F75</f>
        <v/>
      </c>
      <c r="I75" s="5" t="inlineStr">
        <is>
          <t>Match</t>
        </is>
      </c>
      <c r="J75" s="5" t="inlineStr"/>
    </row>
    <row r="76">
      <c r="A76" s="7" t="n">
        <v>46063</v>
      </c>
      <c r="B76" s="8" t="inlineStr">
        <is>
          <t>MF-UK-1035</t>
        </is>
      </c>
      <c r="C76" s="8" t="inlineStr">
        <is>
          <t>Matthew Harrison</t>
        </is>
      </c>
      <c r="D76" s="8" t="inlineStr">
        <is>
          <t>Fee Debit</t>
        </is>
      </c>
      <c r="E76" s="8" t="inlineStr">
        <is>
          <t>Stocks &amp; Shares ISA</t>
        </is>
      </c>
      <c r="F76" s="9" t="n">
        <v>-665.17</v>
      </c>
      <c r="G76" s="9" t="n">
        <v>0</v>
      </c>
      <c r="H76" s="9">
        <f>G76-F76</f>
        <v/>
      </c>
      <c r="I76" s="8" t="inlineStr">
        <is>
          <t>Pending</t>
        </is>
      </c>
      <c r="J76" s="8" t="inlineStr">
        <is>
          <t>Awaiting confirmation from ceding provider</t>
        </is>
      </c>
    </row>
    <row r="77">
      <c r="A77" s="4" t="n">
        <v>46063</v>
      </c>
      <c r="B77" s="5" t="inlineStr">
        <is>
          <t>MF-UK-1012</t>
        </is>
      </c>
      <c r="C77" s="5" t="inlineStr">
        <is>
          <t>Mia Evans</t>
        </is>
      </c>
      <c r="D77" s="5" t="inlineStr">
        <is>
          <t>Dividend Reinvestment</t>
        </is>
      </c>
      <c r="E77" s="5" t="inlineStr">
        <is>
          <t>Stocks &amp; Shares ISA</t>
        </is>
      </c>
      <c r="F77" s="6" t="n">
        <v>1128.61</v>
      </c>
      <c r="G77" s="6" t="n">
        <v>1128.61</v>
      </c>
      <c r="H77" s="6">
        <f>G77-F77</f>
        <v/>
      </c>
      <c r="I77" s="5" t="inlineStr">
        <is>
          <t>Match</t>
        </is>
      </c>
      <c r="J77" s="5" t="inlineStr"/>
    </row>
    <row r="78">
      <c r="A78" s="7" t="n">
        <v>46063</v>
      </c>
      <c r="B78" s="8" t="inlineStr">
        <is>
          <t>MF-UK-1047</t>
        </is>
      </c>
      <c r="C78" s="8" t="inlineStr">
        <is>
          <t>Ethan Kelly</t>
        </is>
      </c>
      <c r="D78" s="8" t="inlineStr">
        <is>
          <t>Fee Debit</t>
        </is>
      </c>
      <c r="E78" s="8" t="inlineStr">
        <is>
          <t>Stocks &amp; Shares ISA</t>
        </is>
      </c>
      <c r="F78" s="9" t="n">
        <v>-3070.42</v>
      </c>
      <c r="G78" s="9" t="n">
        <v>-3070.42</v>
      </c>
      <c r="H78" s="9">
        <f>G78-F78</f>
        <v/>
      </c>
      <c r="I78" s="8" t="inlineStr">
        <is>
          <t>Match</t>
        </is>
      </c>
      <c r="J78" s="8" t="inlineStr"/>
    </row>
    <row r="79">
      <c r="A79" s="4" t="n">
        <v>46063</v>
      </c>
      <c r="B79" s="5" t="inlineStr">
        <is>
          <t>MF-UK-1025</t>
        </is>
      </c>
      <c r="C79" s="5" t="inlineStr">
        <is>
          <t>Charlie Martin</t>
        </is>
      </c>
      <c r="D79" s="5" t="inlineStr">
        <is>
          <t>ISA Transfer In</t>
        </is>
      </c>
      <c r="E79" s="5" t="inlineStr">
        <is>
          <t>SIPP</t>
        </is>
      </c>
      <c r="F79" s="6" t="n">
        <v>6997.39</v>
      </c>
      <c r="G79" s="6" t="n">
        <v>6997.39</v>
      </c>
      <c r="H79" s="6">
        <f>G79-F79</f>
        <v/>
      </c>
      <c r="I79" s="5" t="inlineStr">
        <is>
          <t>Match</t>
        </is>
      </c>
      <c r="J79" s="5" t="inlineStr"/>
    </row>
    <row r="80">
      <c r="A80" s="7" t="n">
        <v>46063</v>
      </c>
      <c r="B80" s="8" t="inlineStr">
        <is>
          <t>MF-UK-1034</t>
        </is>
      </c>
      <c r="C80" s="8" t="inlineStr">
        <is>
          <t>Freya Baker</t>
        </is>
      </c>
      <c r="D80" s="8" t="inlineStr">
        <is>
          <t>ISA Transfer In</t>
        </is>
      </c>
      <c r="E80" s="8" t="inlineStr">
        <is>
          <t>SIPP</t>
        </is>
      </c>
      <c r="F80" s="9" t="n">
        <v>24408.38</v>
      </c>
      <c r="G80" s="9" t="n">
        <v>48816.76</v>
      </c>
      <c r="H80" s="9">
        <f>G80-F80</f>
        <v/>
      </c>
      <c r="I80" s="8" t="inlineStr">
        <is>
          <t>Mismatch</t>
        </is>
      </c>
      <c r="J80" s="8" t="inlineStr">
        <is>
          <t>Possible duplicate</t>
        </is>
      </c>
    </row>
    <row r="81">
      <c r="A81" s="4" t="n">
        <v>46063</v>
      </c>
      <c r="B81" s="5" t="inlineStr">
        <is>
          <t>MF-UK-1040</t>
        </is>
      </c>
      <c r="C81" s="5" t="inlineStr">
        <is>
          <t>Daisy Mitchell</t>
        </is>
      </c>
      <c r="D81" s="5" t="inlineStr">
        <is>
          <t>Fee Debit</t>
        </is>
      </c>
      <c r="E81" s="5" t="inlineStr">
        <is>
          <t>Stocks &amp; Shares ISA</t>
        </is>
      </c>
      <c r="F81" s="6" t="n">
        <v>-3626.8</v>
      </c>
      <c r="G81" s="6" t="n">
        <v>-3626.8</v>
      </c>
      <c r="H81" s="6">
        <f>G81-F81</f>
        <v/>
      </c>
      <c r="I81" s="5" t="inlineStr">
        <is>
          <t>Match</t>
        </is>
      </c>
      <c r="J81" s="5" t="inlineStr"/>
    </row>
    <row r="82">
      <c r="A82" s="7" t="n">
        <v>46063</v>
      </c>
      <c r="B82" s="8" t="inlineStr">
        <is>
          <t>MF-UK-1020</t>
        </is>
      </c>
      <c r="C82" s="8" t="inlineStr">
        <is>
          <t>Hannah Jackson</t>
        </is>
      </c>
      <c r="D82" s="8" t="inlineStr">
        <is>
          <t>Withdrawal</t>
        </is>
      </c>
      <c r="E82" s="8" t="inlineStr">
        <is>
          <t>SIPP</t>
        </is>
      </c>
      <c r="F82" s="9" t="n">
        <v>-2071.76</v>
      </c>
      <c r="G82" s="9" t="n">
        <v>-2071.76</v>
      </c>
      <c r="H82" s="9">
        <f>G82-F82</f>
        <v/>
      </c>
      <c r="I82" s="8" t="inlineStr">
        <is>
          <t>Match</t>
        </is>
      </c>
      <c r="J82" s="8" t="inlineStr"/>
    </row>
    <row r="83">
      <c r="A83" s="4" t="n">
        <v>46063</v>
      </c>
      <c r="B83" s="5" t="inlineStr">
        <is>
          <t>MF-UK-1009</t>
        </is>
      </c>
      <c r="C83" s="5" t="inlineStr">
        <is>
          <t>Thomas Robinson</t>
        </is>
      </c>
      <c r="D83" s="5" t="inlineStr">
        <is>
          <t>ISA Transfer In</t>
        </is>
      </c>
      <c r="E83" s="5" t="inlineStr">
        <is>
          <t>Stocks &amp; Shares ISA</t>
        </is>
      </c>
      <c r="F83" s="6" t="n">
        <v>34921.82</v>
      </c>
      <c r="G83" s="6" t="n">
        <v>34921.82</v>
      </c>
      <c r="H83" s="6">
        <f>G83-F83</f>
        <v/>
      </c>
      <c r="I83" s="5" t="inlineStr">
        <is>
          <t>Match</t>
        </is>
      </c>
      <c r="J83" s="5" t="inlineStr"/>
    </row>
    <row r="84">
      <c r="A84" s="7" t="n">
        <v>46064</v>
      </c>
      <c r="B84" s="8" t="inlineStr">
        <is>
          <t>MF-UK-1040</t>
        </is>
      </c>
      <c r="C84" s="8" t="inlineStr">
        <is>
          <t>Daisy Mitchell</t>
        </is>
      </c>
      <c r="D84" s="8" t="inlineStr">
        <is>
          <t>Dividend Reinvestment</t>
        </is>
      </c>
      <c r="E84" s="8" t="inlineStr">
        <is>
          <t>Stocks &amp; Shares ISA</t>
        </is>
      </c>
      <c r="F84" s="9" t="n">
        <v>5501.98</v>
      </c>
      <c r="G84" s="9" t="n">
        <v>5501.98</v>
      </c>
      <c r="H84" s="9">
        <f>G84-F84</f>
        <v/>
      </c>
      <c r="I84" s="8" t="inlineStr">
        <is>
          <t>Match</t>
        </is>
      </c>
      <c r="J84" s="8" t="inlineStr"/>
    </row>
    <row r="85">
      <c r="A85" s="4" t="n">
        <v>46064</v>
      </c>
      <c r="B85" s="5" t="inlineStr">
        <is>
          <t>MF-UK-1019</t>
        </is>
      </c>
      <c r="C85" s="5" t="inlineStr">
        <is>
          <t>Daniel Clarke</t>
        </is>
      </c>
      <c r="D85" s="5" t="inlineStr">
        <is>
          <t>ISA Transfer In</t>
        </is>
      </c>
      <c r="E85" s="5" t="inlineStr">
        <is>
          <t>Stocks &amp; Shares ISA</t>
        </is>
      </c>
      <c r="F85" s="6" t="n">
        <v>40359.15</v>
      </c>
      <c r="G85" s="6" t="n">
        <v>40359.15</v>
      </c>
      <c r="H85" s="6">
        <f>G85-F85</f>
        <v/>
      </c>
      <c r="I85" s="5" t="inlineStr">
        <is>
          <t>Match</t>
        </is>
      </c>
      <c r="J85" s="5" t="inlineStr"/>
    </row>
    <row r="86">
      <c r="A86" s="7" t="n">
        <v>46064</v>
      </c>
      <c r="B86" s="8" t="inlineStr">
        <is>
          <t>MF-UK-1021</t>
        </is>
      </c>
      <c r="C86" s="8" t="inlineStr">
        <is>
          <t>Jack Wood</t>
        </is>
      </c>
      <c r="D86" s="8" t="inlineStr">
        <is>
          <t>Deposit</t>
        </is>
      </c>
      <c r="E86" s="8" t="inlineStr">
        <is>
          <t>Stocks &amp; Shares ISA</t>
        </is>
      </c>
      <c r="F86" s="9" t="n">
        <v>4449.49</v>
      </c>
      <c r="G86" s="9" t="n">
        <v>4449.49</v>
      </c>
      <c r="H86" s="9">
        <f>G86-F86</f>
        <v/>
      </c>
      <c r="I86" s="8" t="inlineStr">
        <is>
          <t>Match</t>
        </is>
      </c>
      <c r="J86" s="8" t="inlineStr"/>
    </row>
    <row r="87">
      <c r="A87" s="4" t="n">
        <v>46064</v>
      </c>
      <c r="B87" s="5" t="inlineStr">
        <is>
          <t>MF-UK-1031</t>
        </is>
      </c>
      <c r="C87" s="5" t="inlineStr">
        <is>
          <t>Alexander Clark</t>
        </is>
      </c>
      <c r="D87" s="5" t="inlineStr">
        <is>
          <t>ISA Contribution</t>
        </is>
      </c>
      <c r="E87" s="5" t="inlineStr">
        <is>
          <t>Stocks &amp; Shares ISA</t>
        </is>
      </c>
      <c r="F87" s="6" t="n">
        <v>2873.67</v>
      </c>
      <c r="G87" s="6" t="n">
        <v>2873.67</v>
      </c>
      <c r="H87" s="6">
        <f>G87-F87</f>
        <v/>
      </c>
      <c r="I87" s="5" t="inlineStr">
        <is>
          <t>Match</t>
        </is>
      </c>
      <c r="J87" s="5" t="inlineStr"/>
    </row>
    <row r="88">
      <c r="A88" s="7" t="n">
        <v>46064</v>
      </c>
      <c r="B88" s="8" t="inlineStr">
        <is>
          <t>MF-UK-1040</t>
        </is>
      </c>
      <c r="C88" s="8" t="inlineStr">
        <is>
          <t>Daisy Mitchell</t>
        </is>
      </c>
      <c r="D88" s="8" t="inlineStr">
        <is>
          <t>Fee Debit</t>
        </is>
      </c>
      <c r="E88" s="8" t="inlineStr">
        <is>
          <t>Stocks &amp; Shares ISA</t>
        </is>
      </c>
      <c r="F88" s="9" t="n">
        <v>-4110.27</v>
      </c>
      <c r="G88" s="9" t="n">
        <v>-4110.27</v>
      </c>
      <c r="H88" s="9">
        <f>G88-F88</f>
        <v/>
      </c>
      <c r="I88" s="8" t="inlineStr">
        <is>
          <t>Match</t>
        </is>
      </c>
      <c r="J88" s="8" t="inlineStr"/>
    </row>
    <row r="89">
      <c r="A89" s="4" t="n">
        <v>46064</v>
      </c>
      <c r="B89" s="5" t="inlineStr">
        <is>
          <t>MF-UK-1044</t>
        </is>
      </c>
      <c r="C89" s="5" t="inlineStr">
        <is>
          <t>Jessica Collins</t>
        </is>
      </c>
      <c r="D89" s="5" t="inlineStr">
        <is>
          <t>Dividend Reinvestment</t>
        </is>
      </c>
      <c r="E89" s="5" t="inlineStr">
        <is>
          <t>General Investment Account</t>
        </is>
      </c>
      <c r="F89" s="6" t="n">
        <v>8075.3</v>
      </c>
      <c r="G89" s="6" t="n">
        <v>8075.3</v>
      </c>
      <c r="H89" s="6">
        <f>G89-F89</f>
        <v/>
      </c>
      <c r="I89" s="5" t="inlineStr">
        <is>
          <t>Match</t>
        </is>
      </c>
      <c r="J89" s="5" t="inlineStr"/>
    </row>
    <row r="90">
      <c r="A90" s="7" t="n">
        <v>46064</v>
      </c>
      <c r="B90" s="8" t="inlineStr">
        <is>
          <t>MF-UK-1003</t>
        </is>
      </c>
      <c r="C90" s="8" t="inlineStr">
        <is>
          <t>Oliver Taylor</t>
        </is>
      </c>
      <c r="D90" s="8" t="inlineStr">
        <is>
          <t>ISA Transfer In</t>
        </is>
      </c>
      <c r="E90" s="8" t="inlineStr">
        <is>
          <t>Stocks &amp; Shares ISA</t>
        </is>
      </c>
      <c r="F90" s="9" t="n">
        <v>32507.33</v>
      </c>
      <c r="G90" s="9" t="n">
        <v>32507.33</v>
      </c>
      <c r="H90" s="9">
        <f>G90-F90</f>
        <v/>
      </c>
      <c r="I90" s="8" t="inlineStr">
        <is>
          <t>Match</t>
        </is>
      </c>
      <c r="J90" s="8" t="inlineStr"/>
    </row>
    <row r="91">
      <c r="A91" s="4" t="n">
        <v>46064</v>
      </c>
      <c r="B91" s="5" t="inlineStr">
        <is>
          <t>MF-UK-1030</t>
        </is>
      </c>
      <c r="C91" s="5" t="inlineStr">
        <is>
          <t>Ruby Moore</t>
        </is>
      </c>
      <c r="D91" s="5" t="inlineStr">
        <is>
          <t>Withdrawal</t>
        </is>
      </c>
      <c r="E91" s="5" t="inlineStr">
        <is>
          <t>General Investment Account</t>
        </is>
      </c>
      <c r="F91" s="6" t="n">
        <v>-3619.89</v>
      </c>
      <c r="G91" s="6" t="n">
        <v>-3619.89</v>
      </c>
      <c r="H91" s="6">
        <f>G91-F91</f>
        <v/>
      </c>
      <c r="I91" s="5" t="inlineStr">
        <is>
          <t>Match</t>
        </is>
      </c>
      <c r="J91" s="5" t="inlineStr"/>
    </row>
    <row r="92">
      <c r="A92" s="7" t="n">
        <v>46064</v>
      </c>
      <c r="B92" s="8" t="inlineStr">
        <is>
          <t>MF-UK-1026</t>
        </is>
      </c>
      <c r="C92" s="8" t="inlineStr">
        <is>
          <t>Lucy Cooper</t>
        </is>
      </c>
      <c r="D92" s="8" t="inlineStr">
        <is>
          <t>ISA Transfer In</t>
        </is>
      </c>
      <c r="E92" s="8" t="inlineStr">
        <is>
          <t>General Investment Account</t>
        </is>
      </c>
      <c r="F92" s="9" t="n">
        <v>34522.61</v>
      </c>
      <c r="G92" s="9" t="n">
        <v>34522.61</v>
      </c>
      <c r="H92" s="9">
        <f>G92-F92</f>
        <v/>
      </c>
      <c r="I92" s="8" t="inlineStr">
        <is>
          <t>Match</t>
        </is>
      </c>
      <c r="J92" s="8" t="inlineStr"/>
    </row>
    <row r="93">
      <c r="A93" s="4" t="n">
        <v>46064</v>
      </c>
      <c r="B93" s="5" t="inlineStr">
        <is>
          <t>MF-UK-1049</t>
        </is>
      </c>
      <c r="C93" s="5" t="inlineStr">
        <is>
          <t>Noah Price</t>
        </is>
      </c>
      <c r="D93" s="5" t="inlineStr">
        <is>
          <t>Withdrawal</t>
        </is>
      </c>
      <c r="E93" s="5" t="inlineStr">
        <is>
          <t>Stocks &amp; Shares ISA</t>
        </is>
      </c>
      <c r="F93" s="6" t="n">
        <v>-1172.32</v>
      </c>
      <c r="G93" s="6" t="n">
        <v>-1172.32</v>
      </c>
      <c r="H93" s="6">
        <f>G93-F93</f>
        <v/>
      </c>
      <c r="I93" s="5" t="inlineStr">
        <is>
          <t>Match</t>
        </is>
      </c>
      <c r="J93" s="5" t="inlineStr"/>
    </row>
    <row r="94">
      <c r="A94" s="7" t="n">
        <v>46065</v>
      </c>
      <c r="B94" s="8" t="inlineStr">
        <is>
          <t>MF-UK-1004</t>
        </is>
      </c>
      <c r="C94" s="8" t="inlineStr">
        <is>
          <t>Sophia Brown</t>
        </is>
      </c>
      <c r="D94" s="8" t="inlineStr">
        <is>
          <t>ISA Transfer In</t>
        </is>
      </c>
      <c r="E94" s="8" t="inlineStr">
        <is>
          <t>Stocks &amp; Shares ISA</t>
        </is>
      </c>
      <c r="F94" s="9" t="n">
        <v>25540.78</v>
      </c>
      <c r="G94" s="9" t="n">
        <v>25540.78</v>
      </c>
      <c r="H94" s="9">
        <f>G94-F94</f>
        <v/>
      </c>
      <c r="I94" s="8" t="inlineStr">
        <is>
          <t>Match</t>
        </is>
      </c>
      <c r="J94" s="8" t="inlineStr"/>
    </row>
    <row r="95">
      <c r="A95" s="4" t="n">
        <v>46065</v>
      </c>
      <c r="B95" s="5" t="inlineStr">
        <is>
          <t>MF-UK-1043</t>
        </is>
      </c>
      <c r="C95" s="5" t="inlineStr">
        <is>
          <t>Oscar Parker</t>
        </is>
      </c>
      <c r="D95" s="5" t="inlineStr">
        <is>
          <t>Fee Debit</t>
        </is>
      </c>
      <c r="E95" s="5" t="inlineStr">
        <is>
          <t>Stocks &amp; Shares ISA</t>
        </is>
      </c>
      <c r="F95" s="6" t="n">
        <v>-3102</v>
      </c>
      <c r="G95" s="6" t="n">
        <v>-3102</v>
      </c>
      <c r="H95" s="6">
        <f>G95-F95</f>
        <v/>
      </c>
      <c r="I95" s="5" t="inlineStr">
        <is>
          <t>Match</t>
        </is>
      </c>
      <c r="J95" s="5" t="inlineStr"/>
    </row>
    <row r="96">
      <c r="A96" s="7" t="n">
        <v>46065</v>
      </c>
      <c r="B96" s="8" t="inlineStr">
        <is>
          <t>MF-UK-1033</t>
        </is>
      </c>
      <c r="C96" s="8" t="inlineStr">
        <is>
          <t>Benjamin King</t>
        </is>
      </c>
      <c r="D96" s="8" t="inlineStr">
        <is>
          <t>Withdrawal</t>
        </is>
      </c>
      <c r="E96" s="8" t="inlineStr">
        <is>
          <t>Stocks &amp; Shares ISA</t>
        </is>
      </c>
      <c r="F96" s="9" t="n">
        <v>-4496.32</v>
      </c>
      <c r="G96" s="9" t="n">
        <v>-4496.32</v>
      </c>
      <c r="H96" s="9">
        <f>G96-F96</f>
        <v/>
      </c>
      <c r="I96" s="8" t="inlineStr">
        <is>
          <t>Match</t>
        </is>
      </c>
      <c r="J96" s="8" t="inlineStr"/>
    </row>
    <row r="97">
      <c r="A97" s="4" t="n">
        <v>46065</v>
      </c>
      <c r="B97" s="5" t="inlineStr">
        <is>
          <t>MF-UK-1031</t>
        </is>
      </c>
      <c r="C97" s="5" t="inlineStr">
        <is>
          <t>Alexander Clark</t>
        </is>
      </c>
      <c r="D97" s="5" t="inlineStr">
        <is>
          <t>Deposit</t>
        </is>
      </c>
      <c r="E97" s="5" t="inlineStr">
        <is>
          <t>SIPP</t>
        </is>
      </c>
      <c r="F97" s="6" t="n">
        <v>7530.18</v>
      </c>
      <c r="G97" s="6" t="n">
        <v>7530.18</v>
      </c>
      <c r="H97" s="6">
        <f>G97-F97</f>
        <v/>
      </c>
      <c r="I97" s="5" t="inlineStr">
        <is>
          <t>Match</t>
        </is>
      </c>
      <c r="J97" s="5" t="inlineStr"/>
    </row>
    <row r="98">
      <c r="A98" s="7" t="n">
        <v>46065</v>
      </c>
      <c r="B98" s="8" t="inlineStr">
        <is>
          <t>MF-UK-1018</t>
        </is>
      </c>
      <c r="C98" s="8" t="inlineStr">
        <is>
          <t>Lily Thomas</t>
        </is>
      </c>
      <c r="D98" s="8" t="inlineStr">
        <is>
          <t>Deposit</t>
        </is>
      </c>
      <c r="E98" s="8" t="inlineStr">
        <is>
          <t>General Investment Account</t>
        </is>
      </c>
      <c r="F98" s="9" t="n">
        <v>2782.24</v>
      </c>
      <c r="G98" s="9" t="n">
        <v>2782.24</v>
      </c>
      <c r="H98" s="9">
        <f>G98-F98</f>
        <v/>
      </c>
      <c r="I98" s="8" t="inlineStr">
        <is>
          <t>Match</t>
        </is>
      </c>
      <c r="J98" s="8" t="inlineStr"/>
    </row>
    <row r="99">
      <c r="A99" s="4" t="n">
        <v>46065</v>
      </c>
      <c r="B99" s="5" t="inlineStr">
        <is>
          <t>MF-UK-1019</t>
        </is>
      </c>
      <c r="C99" s="5" t="inlineStr">
        <is>
          <t>Daniel Clarke</t>
        </is>
      </c>
      <c r="D99" s="5" t="inlineStr">
        <is>
          <t>ISA Transfer In</t>
        </is>
      </c>
      <c r="E99" s="5" t="inlineStr">
        <is>
          <t>SIPP</t>
        </is>
      </c>
      <c r="F99" s="6" t="n">
        <v>20113.14</v>
      </c>
      <c r="G99" s="6" t="n">
        <v>20112.78</v>
      </c>
      <c r="H99" s="6">
        <f>G99-F99</f>
        <v/>
      </c>
      <c r="I99" s="5" t="inlineStr">
        <is>
          <t>Mismatch</t>
        </is>
      </c>
      <c r="J99" s="5" t="inlineStr">
        <is>
          <t>Rounding difference</t>
        </is>
      </c>
    </row>
    <row r="100">
      <c r="A100" s="7" t="n">
        <v>46065</v>
      </c>
      <c r="B100" s="8" t="inlineStr">
        <is>
          <t>MF-UK-1015</t>
        </is>
      </c>
      <c r="C100" s="8" t="inlineStr">
        <is>
          <t>Arthur Roberts</t>
        </is>
      </c>
      <c r="D100" s="8" t="inlineStr">
        <is>
          <t>Withdrawal</t>
        </is>
      </c>
      <c r="E100" s="8" t="inlineStr">
        <is>
          <t>General Investment Account</t>
        </is>
      </c>
      <c r="F100" s="9" t="n">
        <v>-3561.45</v>
      </c>
      <c r="G100" s="9" t="n">
        <v>-3561.45</v>
      </c>
      <c r="H100" s="9">
        <f>G100-F100</f>
        <v/>
      </c>
      <c r="I100" s="8" t="inlineStr">
        <is>
          <t>Match</t>
        </is>
      </c>
      <c r="J100" s="8" t="inlineStr"/>
    </row>
    <row r="101">
      <c r="A101" s="4" t="n">
        <v>46065</v>
      </c>
      <c r="B101" s="5" t="inlineStr">
        <is>
          <t>MF-UK-1027</t>
        </is>
      </c>
      <c r="C101" s="5" t="inlineStr">
        <is>
          <t>Joseph Hill</t>
        </is>
      </c>
      <c r="D101" s="5" t="inlineStr">
        <is>
          <t>Fee Debit</t>
        </is>
      </c>
      <c r="E101" s="5" t="inlineStr">
        <is>
          <t>Stocks &amp; Shares ISA</t>
        </is>
      </c>
      <c r="F101" s="6" t="n">
        <v>-2137.29</v>
      </c>
      <c r="G101" s="6" t="n">
        <v>-2137.29</v>
      </c>
      <c r="H101" s="6">
        <f>G101-F101</f>
        <v/>
      </c>
      <c r="I101" s="5" t="inlineStr">
        <is>
          <t>Match</t>
        </is>
      </c>
      <c r="J101" s="5" t="inlineStr"/>
    </row>
    <row r="102">
      <c r="A102" s="7" t="n">
        <v>46065</v>
      </c>
      <c r="B102" s="8" t="inlineStr">
        <is>
          <t>MF-UK-1027</t>
        </is>
      </c>
      <c r="C102" s="8" t="inlineStr">
        <is>
          <t>Joseph Hill</t>
        </is>
      </c>
      <c r="D102" s="8" t="inlineStr">
        <is>
          <t>Withdrawal</t>
        </is>
      </c>
      <c r="E102" s="8" t="inlineStr">
        <is>
          <t>Stocks &amp; Shares ISA</t>
        </is>
      </c>
      <c r="F102" s="9" t="n">
        <v>-4297.99</v>
      </c>
      <c r="G102" s="9" t="n">
        <v>-4297.99</v>
      </c>
      <c r="H102" s="9">
        <f>G102-F102</f>
        <v/>
      </c>
      <c r="I102" s="8" t="inlineStr">
        <is>
          <t>Match</t>
        </is>
      </c>
      <c r="J102" s="8" t="inlineStr"/>
    </row>
    <row r="103">
      <c r="A103" s="4" t="n">
        <v>46065</v>
      </c>
      <c r="B103" s="5" t="inlineStr">
        <is>
          <t>MF-UK-1025</t>
        </is>
      </c>
      <c r="C103" s="5" t="inlineStr">
        <is>
          <t>Charlie Martin</t>
        </is>
      </c>
      <c r="D103" s="5" t="inlineStr">
        <is>
          <t>Deposit</t>
        </is>
      </c>
      <c r="E103" s="5" t="inlineStr">
        <is>
          <t>Stocks &amp; Shares ISA</t>
        </is>
      </c>
      <c r="F103" s="6" t="n">
        <v>9430.280000000001</v>
      </c>
      <c r="G103" s="6" t="n">
        <v>9430.280000000001</v>
      </c>
      <c r="H103" s="6">
        <f>G103-F103</f>
        <v/>
      </c>
      <c r="I103" s="5" t="inlineStr">
        <is>
          <t>Match</t>
        </is>
      </c>
      <c r="J103" s="5" t="inlineStr"/>
    </row>
    <row r="104">
      <c r="A104" s="7" t="n">
        <v>46065</v>
      </c>
      <c r="B104" s="8" t="inlineStr">
        <is>
          <t>MF-UK-1025</t>
        </is>
      </c>
      <c r="C104" s="8" t="inlineStr">
        <is>
          <t>Charlie Martin</t>
        </is>
      </c>
      <c r="D104" s="8" t="inlineStr">
        <is>
          <t>Withdrawal</t>
        </is>
      </c>
      <c r="E104" s="8" t="inlineStr">
        <is>
          <t>General Investment Account</t>
        </is>
      </c>
      <c r="F104" s="9" t="n">
        <v>-2492.32</v>
      </c>
      <c r="G104" s="9" t="n">
        <v>-2492.32</v>
      </c>
      <c r="H104" s="9">
        <f>G104-F104</f>
        <v/>
      </c>
      <c r="I104" s="8" t="inlineStr">
        <is>
          <t>Match</t>
        </is>
      </c>
      <c r="J104" s="8" t="inlineStr"/>
    </row>
    <row r="105">
      <c r="A105" s="4" t="n">
        <v>46065</v>
      </c>
      <c r="B105" s="5" t="inlineStr">
        <is>
          <t>MF-UK-1032</t>
        </is>
      </c>
      <c r="C105" s="5" t="inlineStr">
        <is>
          <t>Eva Lee</t>
        </is>
      </c>
      <c r="D105" s="5" t="inlineStr">
        <is>
          <t>Deposit</t>
        </is>
      </c>
      <c r="E105" s="5" t="inlineStr">
        <is>
          <t>Stocks &amp; Shares ISA</t>
        </is>
      </c>
      <c r="F105" s="6" t="n">
        <v>3394.49</v>
      </c>
      <c r="G105" s="6" t="n">
        <v>3394.49</v>
      </c>
      <c r="H105" s="6">
        <f>G105-F105</f>
        <v/>
      </c>
      <c r="I105" s="5" t="inlineStr">
        <is>
          <t>Match</t>
        </is>
      </c>
      <c r="J105" s="5" t="inlineStr"/>
    </row>
    <row r="106">
      <c r="A106" s="7" t="n">
        <v>46065</v>
      </c>
      <c r="B106" s="8" t="inlineStr">
        <is>
          <t>MF-UK-1026</t>
        </is>
      </c>
      <c r="C106" s="8" t="inlineStr">
        <is>
          <t>Lucy Cooper</t>
        </is>
      </c>
      <c r="D106" s="8" t="inlineStr">
        <is>
          <t>ISA Contribution</t>
        </is>
      </c>
      <c r="E106" s="8" t="inlineStr">
        <is>
          <t>Stocks &amp; Shares ISA</t>
        </is>
      </c>
      <c r="F106" s="9" t="n">
        <v>9199.440000000001</v>
      </c>
      <c r="G106" s="9" t="n">
        <v>0</v>
      </c>
      <c r="H106" s="9">
        <f>G106-F106</f>
        <v/>
      </c>
      <c r="I106" s="8" t="inlineStr">
        <is>
          <t>Pending</t>
        </is>
      </c>
      <c r="J106" s="8" t="inlineStr">
        <is>
          <t>Awaiting confirmation from ceding provider</t>
        </is>
      </c>
    </row>
    <row r="107">
      <c r="A107" s="4" t="n">
        <v>46065</v>
      </c>
      <c r="B107" s="5" t="inlineStr">
        <is>
          <t>MF-UK-1035</t>
        </is>
      </c>
      <c r="C107" s="5" t="inlineStr">
        <is>
          <t>Matthew Harrison</t>
        </is>
      </c>
      <c r="D107" s="5" t="inlineStr">
        <is>
          <t>Deposit</t>
        </is>
      </c>
      <c r="E107" s="5" t="inlineStr">
        <is>
          <t>Stocks &amp; Shares ISA</t>
        </is>
      </c>
      <c r="F107" s="6" t="n">
        <v>5939.33</v>
      </c>
      <c r="G107" s="6" t="n">
        <v>5939.33</v>
      </c>
      <c r="H107" s="6">
        <f>G107-F107</f>
        <v/>
      </c>
      <c r="I107" s="5" t="inlineStr">
        <is>
          <t>Match</t>
        </is>
      </c>
      <c r="J107" s="5" t="inlineStr"/>
    </row>
    <row r="108">
      <c r="A108" s="7" t="n">
        <v>46065</v>
      </c>
      <c r="B108" s="8" t="inlineStr">
        <is>
          <t>MF-UK-1006</t>
        </is>
      </c>
      <c r="C108" s="8" t="inlineStr">
        <is>
          <t>Charlotte Wilson</t>
        </is>
      </c>
      <c r="D108" s="8" t="inlineStr">
        <is>
          <t>Withdrawal</t>
        </is>
      </c>
      <c r="E108" s="8" t="inlineStr">
        <is>
          <t>General Investment Account</t>
        </is>
      </c>
      <c r="F108" s="9" t="n">
        <v>-4347.57</v>
      </c>
      <c r="G108" s="9" t="n">
        <v>-4347.57</v>
      </c>
      <c r="H108" s="9">
        <f>G108-F108</f>
        <v/>
      </c>
      <c r="I108" s="8" t="inlineStr">
        <is>
          <t>Match</t>
        </is>
      </c>
      <c r="J108" s="8" t="inlineStr"/>
    </row>
    <row r="109">
      <c r="A109" s="4" t="n">
        <v>46066</v>
      </c>
      <c r="B109" s="5" t="inlineStr">
        <is>
          <t>MF-UK-1025</t>
        </is>
      </c>
      <c r="C109" s="5" t="inlineStr">
        <is>
          <t>Charlie Martin</t>
        </is>
      </c>
      <c r="D109" s="5" t="inlineStr">
        <is>
          <t>Fee Debit</t>
        </is>
      </c>
      <c r="E109" s="5" t="inlineStr">
        <is>
          <t>General Investment Account</t>
        </is>
      </c>
      <c r="F109" s="6" t="n">
        <v>-2328.03</v>
      </c>
      <c r="G109" s="6" t="n">
        <v>-2328.03</v>
      </c>
      <c r="H109" s="6">
        <f>G109-F109</f>
        <v/>
      </c>
      <c r="I109" s="5" t="inlineStr">
        <is>
          <t>Match</t>
        </is>
      </c>
      <c r="J109" s="5" t="inlineStr"/>
    </row>
    <row r="110">
      <c r="A110" s="7" t="n">
        <v>46066</v>
      </c>
      <c r="B110" s="8" t="inlineStr">
        <is>
          <t>MF-UK-1025</t>
        </is>
      </c>
      <c r="C110" s="8" t="inlineStr">
        <is>
          <t>Charlie Martin</t>
        </is>
      </c>
      <c r="D110" s="8" t="inlineStr">
        <is>
          <t>Dividend Reinvestment</t>
        </is>
      </c>
      <c r="E110" s="8" t="inlineStr">
        <is>
          <t>Stocks &amp; Shares ISA</t>
        </is>
      </c>
      <c r="F110" s="9" t="n">
        <v>2560.1</v>
      </c>
      <c r="G110" s="9" t="n">
        <v>2560.1</v>
      </c>
      <c r="H110" s="9">
        <f>G110-F110</f>
        <v/>
      </c>
      <c r="I110" s="8" t="inlineStr">
        <is>
          <t>Match</t>
        </is>
      </c>
      <c r="J110" s="8" t="inlineStr"/>
    </row>
    <row r="111">
      <c r="A111" s="4" t="n">
        <v>46066</v>
      </c>
      <c r="B111" s="5" t="inlineStr">
        <is>
          <t>MF-UK-1002</t>
        </is>
      </c>
      <c r="C111" s="5" t="inlineStr">
        <is>
          <t>Emma Jones</t>
        </is>
      </c>
      <c r="D111" s="5" t="inlineStr">
        <is>
          <t>Deposit</t>
        </is>
      </c>
      <c r="E111" s="5" t="inlineStr">
        <is>
          <t>SIPP</t>
        </is>
      </c>
      <c r="F111" s="6" t="n">
        <v>2281.01</v>
      </c>
      <c r="G111" s="6" t="n">
        <v>2281.01</v>
      </c>
      <c r="H111" s="6">
        <f>G111-F111</f>
        <v/>
      </c>
      <c r="I111" s="5" t="inlineStr">
        <is>
          <t>Match</t>
        </is>
      </c>
      <c r="J111" s="5" t="inlineStr"/>
    </row>
    <row r="112">
      <c r="A112" s="7" t="n">
        <v>46066</v>
      </c>
      <c r="B112" s="8" t="inlineStr">
        <is>
          <t>MF-UK-1042</t>
        </is>
      </c>
      <c r="C112" s="8" t="inlineStr">
        <is>
          <t>Millie Campbell</t>
        </is>
      </c>
      <c r="D112" s="8" t="inlineStr">
        <is>
          <t>Deposit</t>
        </is>
      </c>
      <c r="E112" s="8" t="inlineStr">
        <is>
          <t>Stocks &amp; Shares ISA</t>
        </is>
      </c>
      <c r="F112" s="9" t="n">
        <v>9498.639999999999</v>
      </c>
      <c r="G112" s="9" t="n">
        <v>9498.639999999999</v>
      </c>
      <c r="H112" s="9">
        <f>G112-F112</f>
        <v/>
      </c>
      <c r="I112" s="8" t="inlineStr">
        <is>
          <t>Match</t>
        </is>
      </c>
      <c r="J112" s="8" t="inlineStr"/>
    </row>
    <row r="113">
      <c r="A113" s="4" t="n">
        <v>46066</v>
      </c>
      <c r="B113" s="5" t="inlineStr">
        <is>
          <t>MF-UK-1002</t>
        </is>
      </c>
      <c r="C113" s="5" t="inlineStr">
        <is>
          <t>Emma Jones</t>
        </is>
      </c>
      <c r="D113" s="5" t="inlineStr">
        <is>
          <t>ISA Contribution</t>
        </is>
      </c>
      <c r="E113" s="5" t="inlineStr">
        <is>
          <t>General Investment Account</t>
        </is>
      </c>
      <c r="F113" s="6" t="n">
        <v>1305.9</v>
      </c>
      <c r="G113" s="6" t="n">
        <v>1305.9</v>
      </c>
      <c r="H113" s="6">
        <f>G113-F113</f>
        <v/>
      </c>
      <c r="I113" s="5" t="inlineStr">
        <is>
          <t>Match</t>
        </is>
      </c>
      <c r="J113" s="5" t="inlineStr"/>
    </row>
    <row r="114">
      <c r="A114" s="7" t="n">
        <v>46066</v>
      </c>
      <c r="B114" s="8" t="inlineStr">
        <is>
          <t>MF-UK-1037</t>
        </is>
      </c>
      <c r="C114" s="8" t="inlineStr">
        <is>
          <t>Luke Allen</t>
        </is>
      </c>
      <c r="D114" s="8" t="inlineStr">
        <is>
          <t>ISA Transfer In</t>
        </is>
      </c>
      <c r="E114" s="8" t="inlineStr">
        <is>
          <t>Stocks &amp; Shares ISA</t>
        </is>
      </c>
      <c r="F114" s="9" t="n">
        <v>36475.92</v>
      </c>
      <c r="G114" s="9" t="n">
        <v>36475.92</v>
      </c>
      <c r="H114" s="9">
        <f>G114-F114</f>
        <v/>
      </c>
      <c r="I114" s="8" t="inlineStr">
        <is>
          <t>Match</t>
        </is>
      </c>
      <c r="J114" s="8" t="inlineStr"/>
    </row>
    <row r="115">
      <c r="A115" s="4" t="n">
        <v>46066</v>
      </c>
      <c r="B115" s="5" t="inlineStr">
        <is>
          <t>MF-UK-1011</t>
        </is>
      </c>
      <c r="C115" s="5" t="inlineStr">
        <is>
          <t>George Thompson</t>
        </is>
      </c>
      <c r="D115" s="5" t="inlineStr">
        <is>
          <t>Withdrawal</t>
        </is>
      </c>
      <c r="E115" s="5" t="inlineStr">
        <is>
          <t>General Investment Account</t>
        </is>
      </c>
      <c r="F115" s="6" t="n">
        <v>-4827.13</v>
      </c>
      <c r="G115" s="6" t="n">
        <v>-4827.13</v>
      </c>
      <c r="H115" s="6">
        <f>G115-F115</f>
        <v/>
      </c>
      <c r="I115" s="5" t="inlineStr">
        <is>
          <t>Match</t>
        </is>
      </c>
      <c r="J115" s="5" t="inlineStr"/>
    </row>
    <row r="116">
      <c r="A116" s="7" t="n">
        <v>46066</v>
      </c>
      <c r="B116" s="8" t="inlineStr">
        <is>
          <t>MF-UK-1002</t>
        </is>
      </c>
      <c r="C116" s="8" t="inlineStr">
        <is>
          <t>Emma Jones</t>
        </is>
      </c>
      <c r="D116" s="8" t="inlineStr">
        <is>
          <t>Dividend Reinvestment</t>
        </is>
      </c>
      <c r="E116" s="8" t="inlineStr">
        <is>
          <t>Stocks &amp; Shares ISA</t>
        </is>
      </c>
      <c r="F116" s="9" t="n">
        <v>3996.71</v>
      </c>
      <c r="G116" s="9" t="n">
        <v>3996.71</v>
      </c>
      <c r="H116" s="9">
        <f>G116-F116</f>
        <v/>
      </c>
      <c r="I116" s="8" t="inlineStr">
        <is>
          <t>Match</t>
        </is>
      </c>
      <c r="J116" s="8" t="inlineStr"/>
    </row>
    <row r="117">
      <c r="A117" s="4" t="n">
        <v>46066</v>
      </c>
      <c r="B117" s="5" t="inlineStr">
        <is>
          <t>MF-UK-1005</t>
        </is>
      </c>
      <c r="C117" s="5" t="inlineStr">
        <is>
          <t>William Williams</t>
        </is>
      </c>
      <c r="D117" s="5" t="inlineStr">
        <is>
          <t>ISA Transfer In</t>
        </is>
      </c>
      <c r="E117" s="5" t="inlineStr">
        <is>
          <t>Stocks &amp; Shares ISA</t>
        </is>
      </c>
      <c r="F117" s="6" t="n">
        <v>36373.69</v>
      </c>
      <c r="G117" s="6" t="n">
        <v>36373.69</v>
      </c>
      <c r="H117" s="6">
        <f>G117-F117</f>
        <v/>
      </c>
      <c r="I117" s="5" t="inlineStr">
        <is>
          <t>Match</t>
        </is>
      </c>
      <c r="J117" s="5" t="inlineStr"/>
    </row>
    <row r="118">
      <c r="A118" s="7" t="n">
        <v>46066</v>
      </c>
      <c r="B118" s="8" t="inlineStr">
        <is>
          <t>MF-UK-1044</t>
        </is>
      </c>
      <c r="C118" s="8" t="inlineStr">
        <is>
          <t>Jessica Collins</t>
        </is>
      </c>
      <c r="D118" s="8" t="inlineStr">
        <is>
          <t>Withdrawal</t>
        </is>
      </c>
      <c r="E118" s="8" t="inlineStr">
        <is>
          <t>Stocks &amp; Shares ISA</t>
        </is>
      </c>
      <c r="F118" s="9" t="n">
        <v>-1801.3</v>
      </c>
      <c r="G118" s="9" t="n">
        <v>-1801.3</v>
      </c>
      <c r="H118" s="9">
        <f>G118-F118</f>
        <v/>
      </c>
      <c r="I118" s="8" t="inlineStr">
        <is>
          <t>Match</t>
        </is>
      </c>
      <c r="J118" s="8" t="inlineStr"/>
    </row>
    <row r="119">
      <c r="A119" s="4" t="n">
        <v>46066</v>
      </c>
      <c r="B119" s="5" t="inlineStr">
        <is>
          <t>MF-UK-1024</t>
        </is>
      </c>
      <c r="C119" s="5" t="inlineStr">
        <is>
          <t>Alice Turner</t>
        </is>
      </c>
      <c r="D119" s="5" t="inlineStr">
        <is>
          <t>Withdrawal</t>
        </is>
      </c>
      <c r="E119" s="5" t="inlineStr">
        <is>
          <t>SIPP</t>
        </is>
      </c>
      <c r="F119" s="6" t="n">
        <v>-162</v>
      </c>
      <c r="G119" s="6" t="n">
        <v>-162</v>
      </c>
      <c r="H119" s="6">
        <f>G119-F119</f>
        <v/>
      </c>
      <c r="I119" s="5" t="inlineStr">
        <is>
          <t>Match</t>
        </is>
      </c>
      <c r="J119" s="5" t="inlineStr"/>
    </row>
    <row r="120">
      <c r="A120" s="7" t="n">
        <v>46066</v>
      </c>
      <c r="B120" s="8" t="inlineStr">
        <is>
          <t>MF-UK-1032</t>
        </is>
      </c>
      <c r="C120" s="8" t="inlineStr">
        <is>
          <t>Eva Lee</t>
        </is>
      </c>
      <c r="D120" s="8" t="inlineStr">
        <is>
          <t>Withdrawal</t>
        </is>
      </c>
      <c r="E120" s="8" t="inlineStr">
        <is>
          <t>Stocks &amp; Shares ISA</t>
        </is>
      </c>
      <c r="F120" s="9" t="n">
        <v>-4807.86</v>
      </c>
      <c r="G120" s="9" t="n">
        <v>-4807.86</v>
      </c>
      <c r="H120" s="9">
        <f>G120-F120</f>
        <v/>
      </c>
      <c r="I120" s="8" t="inlineStr">
        <is>
          <t>Match</t>
        </is>
      </c>
      <c r="J120" s="8" t="inlineStr"/>
    </row>
    <row r="121">
      <c r="A121" s="4" t="n">
        <v>46069</v>
      </c>
      <c r="B121" s="5" t="inlineStr">
        <is>
          <t>MF-UK-1046</t>
        </is>
      </c>
      <c r="C121" s="5" t="inlineStr">
        <is>
          <t>Florence Scott</t>
        </is>
      </c>
      <c r="D121" s="5" t="inlineStr">
        <is>
          <t>ISA Contribution</t>
        </is>
      </c>
      <c r="E121" s="5" t="inlineStr">
        <is>
          <t>Stocks &amp; Shares ISA</t>
        </is>
      </c>
      <c r="F121" s="6" t="n">
        <v>1802.56</v>
      </c>
      <c r="G121" s="6" t="n">
        <v>1802.56</v>
      </c>
      <c r="H121" s="6">
        <f>G121-F121</f>
        <v/>
      </c>
      <c r="I121" s="5" t="inlineStr">
        <is>
          <t>Match</t>
        </is>
      </c>
      <c r="J121" s="5" t="inlineStr"/>
    </row>
    <row r="122">
      <c r="A122" s="7" t="n">
        <v>46069</v>
      </c>
      <c r="B122" s="8" t="inlineStr">
        <is>
          <t>MF-UK-1042</t>
        </is>
      </c>
      <c r="C122" s="8" t="inlineStr">
        <is>
          <t>Millie Campbell</t>
        </is>
      </c>
      <c r="D122" s="8" t="inlineStr">
        <is>
          <t>Dividend Reinvestment</t>
        </is>
      </c>
      <c r="E122" s="8" t="inlineStr">
        <is>
          <t>Stocks &amp; Shares ISA</t>
        </is>
      </c>
      <c r="F122" s="9" t="n">
        <v>4675.49</v>
      </c>
      <c r="G122" s="9" t="n">
        <v>4675.49</v>
      </c>
      <c r="H122" s="9">
        <f>G122-F122</f>
        <v/>
      </c>
      <c r="I122" s="8" t="inlineStr">
        <is>
          <t>Match</t>
        </is>
      </c>
      <c r="J122" s="8" t="inlineStr"/>
    </row>
    <row r="123">
      <c r="A123" s="4" t="n">
        <v>46069</v>
      </c>
      <c r="B123" s="5" t="inlineStr">
        <is>
          <t>MF-UK-1038</t>
        </is>
      </c>
      <c r="C123" s="5" t="inlineStr">
        <is>
          <t>Poppy Young</t>
        </is>
      </c>
      <c r="D123" s="5" t="inlineStr">
        <is>
          <t>Dividend Reinvestment</t>
        </is>
      </c>
      <c r="E123" s="5" t="inlineStr">
        <is>
          <t>SIPP</t>
        </is>
      </c>
      <c r="F123" s="6" t="n">
        <v>8524.549999999999</v>
      </c>
      <c r="G123" s="6" t="n">
        <v>8524.549999999999</v>
      </c>
      <c r="H123" s="6">
        <f>G123-F123</f>
        <v/>
      </c>
      <c r="I123" s="5" t="inlineStr">
        <is>
          <t>Match</t>
        </is>
      </c>
      <c r="J123" s="5" t="inlineStr"/>
    </row>
    <row r="124">
      <c r="A124" s="7" t="n">
        <v>46069</v>
      </c>
      <c r="B124" s="8" t="inlineStr">
        <is>
          <t>MF-UK-1006</t>
        </is>
      </c>
      <c r="C124" s="8" t="inlineStr">
        <is>
          <t>Charlotte Wilson</t>
        </is>
      </c>
      <c r="D124" s="8" t="inlineStr">
        <is>
          <t>Dividend Reinvestment</t>
        </is>
      </c>
      <c r="E124" s="8" t="inlineStr">
        <is>
          <t>Stocks &amp; Shares ISA</t>
        </is>
      </c>
      <c r="F124" s="9" t="n">
        <v>2476.44</v>
      </c>
      <c r="G124" s="9" t="n">
        <v>2476.44</v>
      </c>
      <c r="H124" s="9">
        <f>G124-F124</f>
        <v/>
      </c>
      <c r="I124" s="8" t="inlineStr">
        <is>
          <t>Match</t>
        </is>
      </c>
      <c r="J124" s="8" t="inlineStr"/>
    </row>
    <row r="125">
      <c r="A125" s="4" t="n">
        <v>46069</v>
      </c>
      <c r="B125" s="5" t="inlineStr">
        <is>
          <t>MF-UK-1040</t>
        </is>
      </c>
      <c r="C125" s="5" t="inlineStr">
        <is>
          <t>Daisy Mitchell</t>
        </is>
      </c>
      <c r="D125" s="5" t="inlineStr">
        <is>
          <t>Withdrawal</t>
        </is>
      </c>
      <c r="E125" s="5" t="inlineStr">
        <is>
          <t>SIPP</t>
        </is>
      </c>
      <c r="F125" s="6" t="n">
        <v>-240.63</v>
      </c>
      <c r="G125" s="6" t="n">
        <v>-177.8</v>
      </c>
      <c r="H125" s="6">
        <f>G125-F125</f>
        <v/>
      </c>
      <c r="I125" s="5" t="inlineStr">
        <is>
          <t>Mismatch</t>
        </is>
      </c>
      <c r="J125" s="5" t="inlineStr">
        <is>
          <t>Partial settlement</t>
        </is>
      </c>
    </row>
    <row r="126">
      <c r="A126" s="7" t="n">
        <v>46069</v>
      </c>
      <c r="B126" s="8" t="inlineStr">
        <is>
          <t>MF-UK-1023</t>
        </is>
      </c>
      <c r="C126" s="8" t="inlineStr">
        <is>
          <t>Harry Edwards</t>
        </is>
      </c>
      <c r="D126" s="8" t="inlineStr">
        <is>
          <t>Dividend Reinvestment</t>
        </is>
      </c>
      <c r="E126" s="8" t="inlineStr">
        <is>
          <t>SIPP</t>
        </is>
      </c>
      <c r="F126" s="9" t="n">
        <v>2832.6</v>
      </c>
      <c r="G126" s="9" t="n">
        <v>2832.6</v>
      </c>
      <c r="H126" s="9">
        <f>G126-F126</f>
        <v/>
      </c>
      <c r="I126" s="8" t="inlineStr">
        <is>
          <t>Match</t>
        </is>
      </c>
      <c r="J126" s="8" t="inlineStr"/>
    </row>
    <row r="127">
      <c r="A127" s="4" t="n">
        <v>46069</v>
      </c>
      <c r="B127" s="5" t="inlineStr">
        <is>
          <t>MF-UK-1018</t>
        </is>
      </c>
      <c r="C127" s="5" t="inlineStr">
        <is>
          <t>Lily Thomas</t>
        </is>
      </c>
      <c r="D127" s="5" t="inlineStr">
        <is>
          <t>Deposit</t>
        </is>
      </c>
      <c r="E127" s="5" t="inlineStr">
        <is>
          <t>General Investment Account</t>
        </is>
      </c>
      <c r="F127" s="6" t="n">
        <v>901.85</v>
      </c>
      <c r="G127" s="6" t="n">
        <v>901.85</v>
      </c>
      <c r="H127" s="6">
        <f>G127-F127</f>
        <v/>
      </c>
      <c r="I127" s="5" t="inlineStr">
        <is>
          <t>Match</t>
        </is>
      </c>
      <c r="J127" s="5" t="inlineStr"/>
    </row>
    <row r="128">
      <c r="A128" s="7" t="n">
        <v>46069</v>
      </c>
      <c r="B128" s="8" t="inlineStr">
        <is>
          <t>MF-UK-1032</t>
        </is>
      </c>
      <c r="C128" s="8" t="inlineStr">
        <is>
          <t>Eva Lee</t>
        </is>
      </c>
      <c r="D128" s="8" t="inlineStr">
        <is>
          <t>ISA Transfer In</t>
        </is>
      </c>
      <c r="E128" s="8" t="inlineStr">
        <is>
          <t>Stocks &amp; Shares ISA</t>
        </is>
      </c>
      <c r="F128" s="9" t="n">
        <v>34065.63</v>
      </c>
      <c r="G128" s="9" t="n">
        <v>34065.63</v>
      </c>
      <c r="H128" s="9">
        <f>G128-F128</f>
        <v/>
      </c>
      <c r="I128" s="8" t="inlineStr">
        <is>
          <t>Match</t>
        </is>
      </c>
      <c r="J128" s="8" t="inlineStr"/>
    </row>
    <row r="129">
      <c r="A129" s="4" t="n">
        <v>46069</v>
      </c>
      <c r="B129" s="5" t="inlineStr">
        <is>
          <t>MF-UK-1002</t>
        </is>
      </c>
      <c r="C129" s="5" t="inlineStr">
        <is>
          <t>Emma Jones</t>
        </is>
      </c>
      <c r="D129" s="5" t="inlineStr">
        <is>
          <t>Withdrawal</t>
        </is>
      </c>
      <c r="E129" s="5" t="inlineStr">
        <is>
          <t>SIPP</t>
        </is>
      </c>
      <c r="F129" s="6" t="n">
        <v>-1185.82</v>
      </c>
      <c r="G129" s="6" t="n">
        <v>-1185.82</v>
      </c>
      <c r="H129" s="6">
        <f>G129-F129</f>
        <v/>
      </c>
      <c r="I129" s="5" t="inlineStr">
        <is>
          <t>Match</t>
        </is>
      </c>
      <c r="J129" s="5" t="inlineStr"/>
    </row>
    <row r="130">
      <c r="A130" s="7" t="n">
        <v>46069</v>
      </c>
      <c r="B130" s="8" t="inlineStr">
        <is>
          <t>MF-UK-1020</t>
        </is>
      </c>
      <c r="C130" s="8" t="inlineStr">
        <is>
          <t>Hannah Jackson</t>
        </is>
      </c>
      <c r="D130" s="8" t="inlineStr">
        <is>
          <t>Fee Debit</t>
        </is>
      </c>
      <c r="E130" s="8" t="inlineStr">
        <is>
          <t>Stocks &amp; Shares ISA</t>
        </is>
      </c>
      <c r="F130" s="9" t="n">
        <v>-2812.02</v>
      </c>
      <c r="G130" s="9" t="n">
        <v>-2812.02</v>
      </c>
      <c r="H130" s="9">
        <f>G130-F130</f>
        <v/>
      </c>
      <c r="I130" s="8" t="inlineStr">
        <is>
          <t>Match</t>
        </is>
      </c>
      <c r="J130" s="8" t="inlineStr"/>
    </row>
    <row r="131">
      <c r="A131" s="4" t="n">
        <v>46069</v>
      </c>
      <c r="B131" s="5" t="inlineStr">
        <is>
          <t>MF-UK-1048</t>
        </is>
      </c>
      <c r="C131" s="5" t="inlineStr">
        <is>
          <t>Rosie Murray</t>
        </is>
      </c>
      <c r="D131" s="5" t="inlineStr">
        <is>
          <t>Fee Debit</t>
        </is>
      </c>
      <c r="E131" s="5" t="inlineStr">
        <is>
          <t>SIPP</t>
        </is>
      </c>
      <c r="F131" s="6" t="n">
        <v>-3543.99</v>
      </c>
      <c r="G131" s="6" t="n">
        <v>-3543.99</v>
      </c>
      <c r="H131" s="6">
        <f>G131-F131</f>
        <v/>
      </c>
      <c r="I131" s="5" t="inlineStr">
        <is>
          <t>Match</t>
        </is>
      </c>
      <c r="J131" s="5" t="inlineStr"/>
    </row>
    <row r="132">
      <c r="A132" s="7" t="n">
        <v>46069</v>
      </c>
      <c r="B132" s="8" t="inlineStr">
        <is>
          <t>MF-UK-1017</t>
        </is>
      </c>
      <c r="C132" s="8" t="inlineStr">
        <is>
          <t>David Hall</t>
        </is>
      </c>
      <c r="D132" s="8" t="inlineStr">
        <is>
          <t>ISA Transfer In</t>
        </is>
      </c>
      <c r="E132" s="8" t="inlineStr">
        <is>
          <t>Stocks &amp; Shares ISA</t>
        </is>
      </c>
      <c r="F132" s="9" t="n">
        <v>37457.79</v>
      </c>
      <c r="G132" s="9" t="n">
        <v>37457.79</v>
      </c>
      <c r="H132" s="9">
        <f>G132-F132</f>
        <v/>
      </c>
      <c r="I132" s="8" t="inlineStr">
        <is>
          <t>Match</t>
        </is>
      </c>
      <c r="J132" s="8" t="inlineStr"/>
    </row>
    <row r="133">
      <c r="A133" s="4" t="n">
        <v>46069</v>
      </c>
      <c r="B133" s="5" t="inlineStr">
        <is>
          <t>MF-UK-1048</t>
        </is>
      </c>
      <c r="C133" s="5" t="inlineStr">
        <is>
          <t>Rosie Murray</t>
        </is>
      </c>
      <c r="D133" s="5" t="inlineStr">
        <is>
          <t>ISA Contribution</t>
        </is>
      </c>
      <c r="E133" s="5" t="inlineStr">
        <is>
          <t>General Investment Account</t>
        </is>
      </c>
      <c r="F133" s="6" t="n">
        <v>2203.03</v>
      </c>
      <c r="G133" s="6" t="n">
        <v>2203.03</v>
      </c>
      <c r="H133" s="6">
        <f>G133-F133</f>
        <v/>
      </c>
      <c r="I133" s="5" t="inlineStr">
        <is>
          <t>Match</t>
        </is>
      </c>
      <c r="J133" s="5" t="inlineStr"/>
    </row>
    <row r="134">
      <c r="A134" s="7" t="n">
        <v>46069</v>
      </c>
      <c r="B134" s="8" t="inlineStr">
        <is>
          <t>MF-UK-1047</t>
        </is>
      </c>
      <c r="C134" s="8" t="inlineStr">
        <is>
          <t>Ethan Kelly</t>
        </is>
      </c>
      <c r="D134" s="8" t="inlineStr">
        <is>
          <t>Dividend Reinvestment</t>
        </is>
      </c>
      <c r="E134" s="8" t="inlineStr">
        <is>
          <t>Stocks &amp; Shares ISA</t>
        </is>
      </c>
      <c r="F134" s="9" t="n">
        <v>8334.65</v>
      </c>
      <c r="G134" s="9" t="n">
        <v>8334.65</v>
      </c>
      <c r="H134" s="9">
        <f>G134-F134</f>
        <v/>
      </c>
      <c r="I134" s="8" t="inlineStr">
        <is>
          <t>Match</t>
        </is>
      </c>
      <c r="J134" s="8" t="inlineStr"/>
    </row>
    <row r="135">
      <c r="A135" s="4" t="n">
        <v>46069</v>
      </c>
      <c r="B135" s="5" t="inlineStr">
        <is>
          <t>MF-UK-1024</t>
        </is>
      </c>
      <c r="C135" s="5" t="inlineStr">
        <is>
          <t>Alice Turner</t>
        </is>
      </c>
      <c r="D135" s="5" t="inlineStr">
        <is>
          <t>ISA Contribution</t>
        </is>
      </c>
      <c r="E135" s="5" t="inlineStr">
        <is>
          <t>SIPP</t>
        </is>
      </c>
      <c r="F135" s="6" t="n">
        <v>190.78</v>
      </c>
      <c r="G135" s="6" t="n">
        <v>190.78</v>
      </c>
      <c r="H135" s="6">
        <f>G135-F135</f>
        <v/>
      </c>
      <c r="I135" s="5" t="inlineStr">
        <is>
          <t>Match</t>
        </is>
      </c>
      <c r="J135" s="5" t="inlineStr"/>
    </row>
    <row r="136">
      <c r="A136" s="7" t="n">
        <v>46070</v>
      </c>
      <c r="B136" s="8" t="inlineStr">
        <is>
          <t>MF-UK-1003</t>
        </is>
      </c>
      <c r="C136" s="8" t="inlineStr">
        <is>
          <t>Oliver Taylor</t>
        </is>
      </c>
      <c r="D136" s="8" t="inlineStr">
        <is>
          <t>Deposit</t>
        </is>
      </c>
      <c r="E136" s="8" t="inlineStr">
        <is>
          <t>SIPP</t>
        </is>
      </c>
      <c r="F136" s="9" t="n">
        <v>6989.3</v>
      </c>
      <c r="G136" s="9" t="n">
        <v>6989.3</v>
      </c>
      <c r="H136" s="9">
        <f>G136-F136</f>
        <v/>
      </c>
      <c r="I136" s="8" t="inlineStr">
        <is>
          <t>Match</t>
        </is>
      </c>
      <c r="J136" s="8" t="inlineStr"/>
    </row>
    <row r="137">
      <c r="A137" s="4" t="n">
        <v>46070</v>
      </c>
      <c r="B137" s="5" t="inlineStr">
        <is>
          <t>MF-UK-1049</t>
        </is>
      </c>
      <c r="C137" s="5" t="inlineStr">
        <is>
          <t>Noah Price</t>
        </is>
      </c>
      <c r="D137" s="5" t="inlineStr">
        <is>
          <t>Deposit</t>
        </is>
      </c>
      <c r="E137" s="5" t="inlineStr">
        <is>
          <t>Stocks &amp; Shares ISA</t>
        </is>
      </c>
      <c r="F137" s="6" t="n">
        <v>8733.559999999999</v>
      </c>
      <c r="G137" s="6" t="n">
        <v>8733.559999999999</v>
      </c>
      <c r="H137" s="6">
        <f>G137-F137</f>
        <v/>
      </c>
      <c r="I137" s="5" t="inlineStr">
        <is>
          <t>Match</t>
        </is>
      </c>
      <c r="J137" s="5" t="inlineStr"/>
    </row>
    <row r="138">
      <c r="A138" s="7" t="n">
        <v>46070</v>
      </c>
      <c r="B138" s="8" t="inlineStr">
        <is>
          <t>MF-UK-1031</t>
        </is>
      </c>
      <c r="C138" s="8" t="inlineStr">
        <is>
          <t>Alexander Clark</t>
        </is>
      </c>
      <c r="D138" s="8" t="inlineStr">
        <is>
          <t>Deposit</t>
        </is>
      </c>
      <c r="E138" s="8" t="inlineStr">
        <is>
          <t>Stocks &amp; Shares ISA</t>
        </is>
      </c>
      <c r="F138" s="9" t="n">
        <v>3440.02</v>
      </c>
      <c r="G138" s="9" t="n">
        <v>0</v>
      </c>
      <c r="H138" s="9">
        <f>G138-F138</f>
        <v/>
      </c>
      <c r="I138" s="8" t="inlineStr">
        <is>
          <t>Pending</t>
        </is>
      </c>
      <c r="J138" s="8" t="inlineStr">
        <is>
          <t>Awaiting confirmation from ceding provider</t>
        </is>
      </c>
    </row>
    <row r="139">
      <c r="A139" s="4" t="n">
        <v>46070</v>
      </c>
      <c r="B139" s="5" t="inlineStr">
        <is>
          <t>MF-UK-1017</t>
        </is>
      </c>
      <c r="C139" s="5" t="inlineStr">
        <is>
          <t>David Hall</t>
        </is>
      </c>
      <c r="D139" s="5" t="inlineStr">
        <is>
          <t>Deposit</t>
        </is>
      </c>
      <c r="E139" s="5" t="inlineStr">
        <is>
          <t>Stocks &amp; Shares ISA</t>
        </is>
      </c>
      <c r="F139" s="6" t="n">
        <v>8230.049999999999</v>
      </c>
      <c r="G139" s="6" t="n">
        <v>8230.049999999999</v>
      </c>
      <c r="H139" s="6">
        <f>G139-F139</f>
        <v/>
      </c>
      <c r="I139" s="5" t="inlineStr">
        <is>
          <t>Match</t>
        </is>
      </c>
      <c r="J139" s="5" t="inlineStr"/>
    </row>
    <row r="140">
      <c r="A140" s="7" t="n">
        <v>46070</v>
      </c>
      <c r="B140" s="8" t="inlineStr">
        <is>
          <t>MF-UK-1005</t>
        </is>
      </c>
      <c r="C140" s="8" t="inlineStr">
        <is>
          <t>William Williams</t>
        </is>
      </c>
      <c r="D140" s="8" t="inlineStr">
        <is>
          <t>Deposit</t>
        </is>
      </c>
      <c r="E140" s="8" t="inlineStr">
        <is>
          <t>General Investment Account</t>
        </is>
      </c>
      <c r="F140" s="9" t="n">
        <v>1534.52</v>
      </c>
      <c r="G140" s="9" t="n">
        <v>1534.52</v>
      </c>
      <c r="H140" s="9">
        <f>G140-F140</f>
        <v/>
      </c>
      <c r="I140" s="8" t="inlineStr">
        <is>
          <t>Match</t>
        </is>
      </c>
      <c r="J140" s="8" t="inlineStr"/>
    </row>
    <row r="141">
      <c r="A141" s="4" t="n">
        <v>46070</v>
      </c>
      <c r="B141" s="5" t="inlineStr">
        <is>
          <t>MF-UK-1020</t>
        </is>
      </c>
      <c r="C141" s="5" t="inlineStr">
        <is>
          <t>Hannah Jackson</t>
        </is>
      </c>
      <c r="D141" s="5" t="inlineStr">
        <is>
          <t>Withdrawal</t>
        </is>
      </c>
      <c r="E141" s="5" t="inlineStr">
        <is>
          <t>General Investment Account</t>
        </is>
      </c>
      <c r="F141" s="6" t="n">
        <v>-680.41</v>
      </c>
      <c r="G141" s="6" t="n">
        <v>-680.41</v>
      </c>
      <c r="H141" s="6">
        <f>G141-F141</f>
        <v/>
      </c>
      <c r="I141" s="5" t="inlineStr">
        <is>
          <t>Match</t>
        </is>
      </c>
      <c r="J141" s="5" t="inlineStr"/>
    </row>
    <row r="142">
      <c r="A142" s="7" t="n">
        <v>46070</v>
      </c>
      <c r="B142" s="8" t="inlineStr">
        <is>
          <t>MF-UK-1039</t>
        </is>
      </c>
      <c r="C142" s="8" t="inlineStr">
        <is>
          <t>Ryan Anderson</t>
        </is>
      </c>
      <c r="D142" s="8" t="inlineStr">
        <is>
          <t>ISA Transfer In</t>
        </is>
      </c>
      <c r="E142" s="8" t="inlineStr">
        <is>
          <t>Stocks &amp; Shares ISA</t>
        </is>
      </c>
      <c r="F142" s="9" t="n">
        <v>25273.15</v>
      </c>
      <c r="G142" s="9" t="n">
        <v>25273.15</v>
      </c>
      <c r="H142" s="9">
        <f>G142-F142</f>
        <v/>
      </c>
      <c r="I142" s="8" t="inlineStr">
        <is>
          <t>Match</t>
        </is>
      </c>
      <c r="J142" s="8" t="inlineStr"/>
    </row>
    <row r="143">
      <c r="A143" s="4" t="n">
        <v>46070</v>
      </c>
      <c r="B143" s="5" t="inlineStr">
        <is>
          <t>MF-UK-1038</t>
        </is>
      </c>
      <c r="C143" s="5" t="inlineStr">
        <is>
          <t>Poppy Young</t>
        </is>
      </c>
      <c r="D143" s="5" t="inlineStr">
        <is>
          <t>Withdrawal</t>
        </is>
      </c>
      <c r="E143" s="5" t="inlineStr">
        <is>
          <t>SIPP</t>
        </is>
      </c>
      <c r="F143" s="6" t="n">
        <v>-2886.28</v>
      </c>
      <c r="G143" s="6" t="n">
        <v>-2886.28</v>
      </c>
      <c r="H143" s="6">
        <f>G143-F143</f>
        <v/>
      </c>
      <c r="I143" s="5" t="inlineStr">
        <is>
          <t>Match</t>
        </is>
      </c>
      <c r="J143" s="5" t="inlineStr"/>
    </row>
    <row r="144">
      <c r="A144" s="7" t="n">
        <v>46070</v>
      </c>
      <c r="B144" s="8" t="inlineStr">
        <is>
          <t>MF-UK-1048</t>
        </is>
      </c>
      <c r="C144" s="8" t="inlineStr">
        <is>
          <t>Rosie Murray</t>
        </is>
      </c>
      <c r="D144" s="8" t="inlineStr">
        <is>
          <t>Withdrawal</t>
        </is>
      </c>
      <c r="E144" s="8" t="inlineStr">
        <is>
          <t>General Investment Account</t>
        </is>
      </c>
      <c r="F144" s="9" t="n">
        <v>-3165.02</v>
      </c>
      <c r="G144" s="9" t="n">
        <v>-3165.02</v>
      </c>
      <c r="H144" s="9">
        <f>G144-F144</f>
        <v/>
      </c>
      <c r="I144" s="8" t="inlineStr">
        <is>
          <t>Match</t>
        </is>
      </c>
      <c r="J144" s="8" t="inlineStr"/>
    </row>
    <row r="145">
      <c r="A145" s="4" t="n">
        <v>46070</v>
      </c>
      <c r="B145" s="5" t="inlineStr">
        <is>
          <t>MF-UK-1006</t>
        </is>
      </c>
      <c r="C145" s="5" t="inlineStr">
        <is>
          <t>Charlotte Wilson</t>
        </is>
      </c>
      <c r="D145" s="5" t="inlineStr">
        <is>
          <t>ISA Contribution</t>
        </is>
      </c>
      <c r="E145" s="5" t="inlineStr">
        <is>
          <t>General Investment Account</t>
        </is>
      </c>
      <c r="F145" s="6" t="n">
        <v>1779.44</v>
      </c>
      <c r="G145" s="6" t="n">
        <v>1779.44</v>
      </c>
      <c r="H145" s="6">
        <f>G145-F145</f>
        <v/>
      </c>
      <c r="I145" s="5" t="inlineStr">
        <is>
          <t>Match</t>
        </is>
      </c>
      <c r="J145" s="5" t="inlineStr"/>
    </row>
    <row r="146">
      <c r="A146" s="7" t="n">
        <v>46070</v>
      </c>
      <c r="B146" s="8" t="inlineStr">
        <is>
          <t>MF-UK-1001</t>
        </is>
      </c>
      <c r="C146" s="8" t="inlineStr">
        <is>
          <t>James Smith</t>
        </is>
      </c>
      <c r="D146" s="8" t="inlineStr">
        <is>
          <t>Withdrawal</t>
        </is>
      </c>
      <c r="E146" s="8" t="inlineStr">
        <is>
          <t>Stocks &amp; Shares ISA</t>
        </is>
      </c>
      <c r="F146" s="9" t="n">
        <v>-3477.92</v>
      </c>
      <c r="G146" s="9" t="n">
        <v>-3477.92</v>
      </c>
      <c r="H146" s="9">
        <f>G146-F146</f>
        <v/>
      </c>
      <c r="I146" s="8" t="inlineStr">
        <is>
          <t>Match</t>
        </is>
      </c>
      <c r="J146" s="8" t="inlineStr"/>
    </row>
    <row r="147">
      <c r="A147" s="4" t="n">
        <v>46070</v>
      </c>
      <c r="B147" s="5" t="inlineStr">
        <is>
          <t>MF-UK-1003</t>
        </is>
      </c>
      <c r="C147" s="5" t="inlineStr">
        <is>
          <t>Oliver Taylor</t>
        </is>
      </c>
      <c r="D147" s="5" t="inlineStr">
        <is>
          <t>ISA Transfer In</t>
        </is>
      </c>
      <c r="E147" s="5" t="inlineStr">
        <is>
          <t>SIPP</t>
        </is>
      </c>
      <c r="F147" s="6" t="n">
        <v>36813.01</v>
      </c>
      <c r="G147" s="6" t="n">
        <v>36813.01</v>
      </c>
      <c r="H147" s="6">
        <f>G147-F147</f>
        <v/>
      </c>
      <c r="I147" s="5" t="inlineStr">
        <is>
          <t>Match</t>
        </is>
      </c>
      <c r="J147" s="5" t="inlineStr"/>
    </row>
    <row r="148">
      <c r="A148" s="7" t="n">
        <v>46071</v>
      </c>
      <c r="B148" s="8" t="inlineStr">
        <is>
          <t>MF-UK-1005</t>
        </is>
      </c>
      <c r="C148" s="8" t="inlineStr">
        <is>
          <t>William Williams</t>
        </is>
      </c>
      <c r="D148" s="8" t="inlineStr">
        <is>
          <t>ISA Transfer In</t>
        </is>
      </c>
      <c r="E148" s="8" t="inlineStr">
        <is>
          <t>SIPP</t>
        </is>
      </c>
      <c r="F148" s="9" t="n">
        <v>40452.26</v>
      </c>
      <c r="G148" s="9" t="n">
        <v>40452.26</v>
      </c>
      <c r="H148" s="9">
        <f>G148-F148</f>
        <v/>
      </c>
      <c r="I148" s="8" t="inlineStr">
        <is>
          <t>Match</t>
        </is>
      </c>
      <c r="J148" s="8" t="inlineStr"/>
    </row>
    <row r="149">
      <c r="A149" s="4" t="n">
        <v>46071</v>
      </c>
      <c r="B149" s="5" t="inlineStr">
        <is>
          <t>MF-UK-1043</t>
        </is>
      </c>
      <c r="C149" s="5" t="inlineStr">
        <is>
          <t>Oscar Parker</t>
        </is>
      </c>
      <c r="D149" s="5" t="inlineStr">
        <is>
          <t>ISA Transfer In</t>
        </is>
      </c>
      <c r="E149" s="5" t="inlineStr">
        <is>
          <t>Stocks &amp; Shares ISA</t>
        </is>
      </c>
      <c r="F149" s="6" t="n">
        <v>10164.93</v>
      </c>
      <c r="G149" s="6" t="n">
        <v>10164.93</v>
      </c>
      <c r="H149" s="6">
        <f>G149-F149</f>
        <v/>
      </c>
      <c r="I149" s="5" t="inlineStr">
        <is>
          <t>Match</t>
        </is>
      </c>
      <c r="J149" s="5" t="inlineStr"/>
    </row>
    <row r="150">
      <c r="A150" s="7" t="n">
        <v>46071</v>
      </c>
      <c r="B150" s="8" t="inlineStr">
        <is>
          <t>MF-UK-1010</t>
        </is>
      </c>
      <c r="C150" s="8" t="inlineStr">
        <is>
          <t>Isabella Wright</t>
        </is>
      </c>
      <c r="D150" s="8" t="inlineStr">
        <is>
          <t>Dividend Reinvestment</t>
        </is>
      </c>
      <c r="E150" s="8" t="inlineStr">
        <is>
          <t>General Investment Account</t>
        </is>
      </c>
      <c r="F150" s="9" t="n">
        <v>760.53</v>
      </c>
      <c r="G150" s="9" t="n">
        <v>760.53</v>
      </c>
      <c r="H150" s="9">
        <f>G150-F150</f>
        <v/>
      </c>
      <c r="I150" s="8" t="inlineStr">
        <is>
          <t>Match</t>
        </is>
      </c>
      <c r="J150" s="8" t="inlineStr"/>
    </row>
    <row r="151">
      <c r="A151" s="4" t="n">
        <v>46071</v>
      </c>
      <c r="B151" s="5" t="inlineStr">
        <is>
          <t>MF-UK-1020</t>
        </is>
      </c>
      <c r="C151" s="5" t="inlineStr">
        <is>
          <t>Hannah Jackson</t>
        </is>
      </c>
      <c r="D151" s="5" t="inlineStr">
        <is>
          <t>Dividend Reinvestment</t>
        </is>
      </c>
      <c r="E151" s="5" t="inlineStr">
        <is>
          <t>Stocks &amp; Shares ISA</t>
        </is>
      </c>
      <c r="F151" s="6" t="n">
        <v>1287.32</v>
      </c>
      <c r="G151" s="6" t="n">
        <v>1287.32</v>
      </c>
      <c r="H151" s="6">
        <f>G151-F151</f>
        <v/>
      </c>
      <c r="I151" s="5" t="inlineStr">
        <is>
          <t>Match</t>
        </is>
      </c>
      <c r="J151" s="5" t="inlineStr"/>
    </row>
    <row r="152">
      <c r="A152" s="7" t="n">
        <v>46071</v>
      </c>
      <c r="B152" s="8" t="inlineStr">
        <is>
          <t>MF-UK-1045</t>
        </is>
      </c>
      <c r="C152" s="8" t="inlineStr">
        <is>
          <t>Leo Stewart</t>
        </is>
      </c>
      <c r="D152" s="8" t="inlineStr">
        <is>
          <t>Withdrawal</t>
        </is>
      </c>
      <c r="E152" s="8" t="inlineStr">
        <is>
          <t>SIPP</t>
        </is>
      </c>
      <c r="F152" s="9" t="n">
        <v>-2552.31</v>
      </c>
      <c r="G152" s="9" t="n">
        <v>-2552.31</v>
      </c>
      <c r="H152" s="9">
        <f>G152-F152</f>
        <v/>
      </c>
      <c r="I152" s="8" t="inlineStr">
        <is>
          <t>Match</t>
        </is>
      </c>
      <c r="J152" s="8" t="inlineStr"/>
    </row>
    <row r="153">
      <c r="A153" s="4" t="n">
        <v>46071</v>
      </c>
      <c r="B153" s="5" t="inlineStr">
        <is>
          <t>MF-UK-1006</t>
        </is>
      </c>
      <c r="C153" s="5" t="inlineStr">
        <is>
          <t>Charlotte Wilson</t>
        </is>
      </c>
      <c r="D153" s="5" t="inlineStr">
        <is>
          <t>Deposit</t>
        </is>
      </c>
      <c r="E153" s="5" t="inlineStr">
        <is>
          <t>Stocks &amp; Shares ISA</t>
        </is>
      </c>
      <c r="F153" s="6" t="n">
        <v>7358.61</v>
      </c>
      <c r="G153" s="6" t="n">
        <v>7358.61</v>
      </c>
      <c r="H153" s="6">
        <f>G153-F153</f>
        <v/>
      </c>
      <c r="I153" s="5" t="inlineStr">
        <is>
          <t>Match</t>
        </is>
      </c>
      <c r="J153" s="5" t="inlineStr"/>
    </row>
    <row r="154">
      <c r="A154" s="7" t="n">
        <v>46071</v>
      </c>
      <c r="B154" s="8" t="inlineStr">
        <is>
          <t>MF-UK-1002</t>
        </is>
      </c>
      <c r="C154" s="8" t="inlineStr">
        <is>
          <t>Emma Jones</t>
        </is>
      </c>
      <c r="D154" s="8" t="inlineStr">
        <is>
          <t>Withdrawal</t>
        </is>
      </c>
      <c r="E154" s="8" t="inlineStr">
        <is>
          <t>General Investment Account</t>
        </is>
      </c>
      <c r="F154" s="9" t="n">
        <v>-4813.36</v>
      </c>
      <c r="G154" s="9" t="n">
        <v>-4813.36</v>
      </c>
      <c r="H154" s="9">
        <f>G154-F154</f>
        <v/>
      </c>
      <c r="I154" s="8" t="inlineStr">
        <is>
          <t>Match</t>
        </is>
      </c>
      <c r="J154" s="8" t="inlineStr"/>
    </row>
    <row r="155">
      <c r="A155" s="4" t="n">
        <v>46071</v>
      </c>
      <c r="B155" s="5" t="inlineStr">
        <is>
          <t>MF-UK-1037</t>
        </is>
      </c>
      <c r="C155" s="5" t="inlineStr">
        <is>
          <t>Luke Allen</t>
        </is>
      </c>
      <c r="D155" s="5" t="inlineStr">
        <is>
          <t>Deposit</t>
        </is>
      </c>
      <c r="E155" s="5" t="inlineStr">
        <is>
          <t>SIPP</t>
        </is>
      </c>
      <c r="F155" s="6" t="n">
        <v>5783.66</v>
      </c>
      <c r="G155" s="6" t="n">
        <v>5783.66</v>
      </c>
      <c r="H155" s="6">
        <f>G155-F155</f>
        <v/>
      </c>
      <c r="I155" s="5" t="inlineStr">
        <is>
          <t>Match</t>
        </is>
      </c>
      <c r="J155" s="5" t="inlineStr"/>
    </row>
    <row r="156">
      <c r="A156" s="7" t="n">
        <v>46071</v>
      </c>
      <c r="B156" s="8" t="inlineStr">
        <is>
          <t>MF-UK-1012</t>
        </is>
      </c>
      <c r="C156" s="8" t="inlineStr">
        <is>
          <t>Mia Evans</t>
        </is>
      </c>
      <c r="D156" s="8" t="inlineStr">
        <is>
          <t>Deposit</t>
        </is>
      </c>
      <c r="E156" s="8" t="inlineStr">
        <is>
          <t>Stocks &amp; Shares ISA</t>
        </is>
      </c>
      <c r="F156" s="9" t="n">
        <v>9164.92</v>
      </c>
      <c r="G156" s="9" t="n">
        <v>9164.92</v>
      </c>
      <c r="H156" s="9">
        <f>G156-F156</f>
        <v/>
      </c>
      <c r="I156" s="8" t="inlineStr">
        <is>
          <t>Match</t>
        </is>
      </c>
      <c r="J156" s="8" t="inlineStr"/>
    </row>
    <row r="157">
      <c r="A157" s="4" t="n">
        <v>46071</v>
      </c>
      <c r="B157" s="5" t="inlineStr">
        <is>
          <t>MF-UK-1038</t>
        </is>
      </c>
      <c r="C157" s="5" t="inlineStr">
        <is>
          <t>Poppy Young</t>
        </is>
      </c>
      <c r="D157" s="5" t="inlineStr">
        <is>
          <t>Withdrawal</t>
        </is>
      </c>
      <c r="E157" s="5" t="inlineStr">
        <is>
          <t>Stocks &amp; Shares ISA</t>
        </is>
      </c>
      <c r="F157" s="6" t="n">
        <v>-4848.37</v>
      </c>
      <c r="G157" s="6" t="n">
        <v>-4848.37</v>
      </c>
      <c r="H157" s="6">
        <f>G157-F157</f>
        <v/>
      </c>
      <c r="I157" s="5" t="inlineStr">
        <is>
          <t>Match</t>
        </is>
      </c>
      <c r="J157" s="5" t="inlineStr"/>
    </row>
    <row r="158">
      <c r="A158" s="7" t="n">
        <v>46071</v>
      </c>
      <c r="B158" s="8" t="inlineStr">
        <is>
          <t>MF-UK-1027</t>
        </is>
      </c>
      <c r="C158" s="8" t="inlineStr">
        <is>
          <t>Joseph Hill</t>
        </is>
      </c>
      <c r="D158" s="8" t="inlineStr">
        <is>
          <t>Fee Debit</t>
        </is>
      </c>
      <c r="E158" s="8" t="inlineStr">
        <is>
          <t>SIPP</t>
        </is>
      </c>
      <c r="F158" s="9" t="n">
        <v>-3383.65</v>
      </c>
      <c r="G158" s="9" t="n">
        <v>-6767.3</v>
      </c>
      <c r="H158" s="9">
        <f>G158-F158</f>
        <v/>
      </c>
      <c r="I158" s="8" t="inlineStr">
        <is>
          <t>Mismatch</t>
        </is>
      </c>
      <c r="J158" s="8" t="inlineStr">
        <is>
          <t>Possible duplicate</t>
        </is>
      </c>
    </row>
    <row r="159">
      <c r="A159" s="4" t="n">
        <v>46071</v>
      </c>
      <c r="B159" s="5" t="inlineStr">
        <is>
          <t>MF-UK-1027</t>
        </is>
      </c>
      <c r="C159" s="5" t="inlineStr">
        <is>
          <t>Joseph Hill</t>
        </is>
      </c>
      <c r="D159" s="5" t="inlineStr">
        <is>
          <t>Deposit</t>
        </is>
      </c>
      <c r="E159" s="5" t="inlineStr">
        <is>
          <t>SIPP</t>
        </is>
      </c>
      <c r="F159" s="6" t="n">
        <v>6642.71</v>
      </c>
      <c r="G159" s="6" t="n">
        <v>6642.71</v>
      </c>
      <c r="H159" s="6">
        <f>G159-F159</f>
        <v/>
      </c>
      <c r="I159" s="5" t="inlineStr">
        <is>
          <t>Match</t>
        </is>
      </c>
      <c r="J159" s="5" t="inlineStr"/>
    </row>
    <row r="160">
      <c r="A160" s="7" t="n">
        <v>46071</v>
      </c>
      <c r="B160" s="8" t="inlineStr">
        <is>
          <t>MF-UK-1049</t>
        </is>
      </c>
      <c r="C160" s="8" t="inlineStr">
        <is>
          <t>Noah Price</t>
        </is>
      </c>
      <c r="D160" s="8" t="inlineStr">
        <is>
          <t>Deposit</t>
        </is>
      </c>
      <c r="E160" s="8" t="inlineStr">
        <is>
          <t>Stocks &amp; Shares ISA</t>
        </is>
      </c>
      <c r="F160" s="9" t="n">
        <v>926.1900000000001</v>
      </c>
      <c r="G160" s="9" t="n">
        <v>926.1900000000001</v>
      </c>
      <c r="H160" s="9">
        <f>G160-F160</f>
        <v/>
      </c>
      <c r="I160" s="8" t="inlineStr">
        <is>
          <t>Match</t>
        </is>
      </c>
      <c r="J160" s="8" t="inlineStr"/>
    </row>
    <row r="161">
      <c r="A161" s="4" t="n">
        <v>46071</v>
      </c>
      <c r="B161" s="5" t="inlineStr">
        <is>
          <t>MF-UK-1008</t>
        </is>
      </c>
      <c r="C161" s="5" t="inlineStr">
        <is>
          <t>Amelia Davies</t>
        </is>
      </c>
      <c r="D161" s="5" t="inlineStr">
        <is>
          <t>Withdrawal</t>
        </is>
      </c>
      <c r="E161" s="5" t="inlineStr">
        <is>
          <t>Stocks &amp; Shares ISA</t>
        </is>
      </c>
      <c r="F161" s="6" t="n">
        <v>-3322.54</v>
      </c>
      <c r="G161" s="6" t="n">
        <v>-3322.54</v>
      </c>
      <c r="H161" s="6">
        <f>G161-F161</f>
        <v/>
      </c>
      <c r="I161" s="5" t="inlineStr">
        <is>
          <t>Match</t>
        </is>
      </c>
      <c r="J161" s="5" t="inlineStr"/>
    </row>
    <row r="162">
      <c r="A162" s="7" t="n">
        <v>46071</v>
      </c>
      <c r="B162" s="8" t="inlineStr">
        <is>
          <t>MF-UK-1027</t>
        </is>
      </c>
      <c r="C162" s="8" t="inlineStr">
        <is>
          <t>Joseph Hill</t>
        </is>
      </c>
      <c r="D162" s="8" t="inlineStr">
        <is>
          <t>Deposit</t>
        </is>
      </c>
      <c r="E162" s="8" t="inlineStr">
        <is>
          <t>General Investment Account</t>
        </is>
      </c>
      <c r="F162" s="9" t="n">
        <v>5208.47</v>
      </c>
      <c r="G162" s="9" t="n">
        <v>5208.47</v>
      </c>
      <c r="H162" s="9">
        <f>G162-F162</f>
        <v/>
      </c>
      <c r="I162" s="8" t="inlineStr">
        <is>
          <t>Match</t>
        </is>
      </c>
      <c r="J162" s="8" t="inlineStr"/>
    </row>
    <row r="163">
      <c r="A163" s="4" t="n">
        <v>46072</v>
      </c>
      <c r="B163" s="5" t="inlineStr">
        <is>
          <t>MF-UK-1041</t>
        </is>
      </c>
      <c r="C163" s="5" t="inlineStr">
        <is>
          <t>Nathan Phillips</t>
        </is>
      </c>
      <c r="D163" s="5" t="inlineStr">
        <is>
          <t>Deposit</t>
        </is>
      </c>
      <c r="E163" s="5" t="inlineStr">
        <is>
          <t>Stocks &amp; Shares ISA</t>
        </is>
      </c>
      <c r="F163" s="6" t="n">
        <v>2075.4</v>
      </c>
      <c r="G163" s="6" t="n">
        <v>2075.4</v>
      </c>
      <c r="H163" s="6">
        <f>G163-F163</f>
        <v/>
      </c>
      <c r="I163" s="5" t="inlineStr">
        <is>
          <t>Match</t>
        </is>
      </c>
      <c r="J163" s="5" t="inlineStr"/>
    </row>
    <row r="164">
      <c r="A164" s="7" t="n">
        <v>46072</v>
      </c>
      <c r="B164" s="8" t="inlineStr">
        <is>
          <t>MF-UK-1019</t>
        </is>
      </c>
      <c r="C164" s="8" t="inlineStr">
        <is>
          <t>Daniel Clarke</t>
        </is>
      </c>
      <c r="D164" s="8" t="inlineStr">
        <is>
          <t>Deposit</t>
        </is>
      </c>
      <c r="E164" s="8" t="inlineStr">
        <is>
          <t>Stocks &amp; Shares ISA</t>
        </is>
      </c>
      <c r="F164" s="9" t="n">
        <v>1258.19</v>
      </c>
      <c r="G164" s="9" t="n">
        <v>0</v>
      </c>
      <c r="H164" s="9">
        <f>G164-F164</f>
        <v/>
      </c>
      <c r="I164" s="8" t="inlineStr">
        <is>
          <t>Pending</t>
        </is>
      </c>
      <c r="J164" s="8" t="inlineStr">
        <is>
          <t>Awaiting confirmation from ceding provider</t>
        </is>
      </c>
    </row>
    <row r="165">
      <c r="A165" s="4" t="n">
        <v>46072</v>
      </c>
      <c r="B165" s="5" t="inlineStr">
        <is>
          <t>MF-UK-1039</t>
        </is>
      </c>
      <c r="C165" s="5" t="inlineStr">
        <is>
          <t>Ryan Anderson</t>
        </is>
      </c>
      <c r="D165" s="5" t="inlineStr">
        <is>
          <t>ISA Transfer In</t>
        </is>
      </c>
      <c r="E165" s="5" t="inlineStr">
        <is>
          <t>General Investment Account</t>
        </is>
      </c>
      <c r="F165" s="6" t="n">
        <v>18983.76</v>
      </c>
      <c r="G165" s="6" t="n">
        <v>18983.76</v>
      </c>
      <c r="H165" s="6">
        <f>G165-F165</f>
        <v/>
      </c>
      <c r="I165" s="5" t="inlineStr">
        <is>
          <t>Match</t>
        </is>
      </c>
      <c r="J165" s="5" t="inlineStr"/>
    </row>
    <row r="166">
      <c r="A166" s="7" t="n">
        <v>46072</v>
      </c>
      <c r="B166" s="8" t="inlineStr">
        <is>
          <t>MF-UK-1027</t>
        </is>
      </c>
      <c r="C166" s="8" t="inlineStr">
        <is>
          <t>Joseph Hill</t>
        </is>
      </c>
      <c r="D166" s="8" t="inlineStr">
        <is>
          <t>Withdrawal</t>
        </is>
      </c>
      <c r="E166" s="8" t="inlineStr">
        <is>
          <t>General Investment Account</t>
        </is>
      </c>
      <c r="F166" s="9" t="n">
        <v>-4962.06</v>
      </c>
      <c r="G166" s="9" t="n">
        <v>0</v>
      </c>
      <c r="H166" s="9">
        <f>G166-F166</f>
        <v/>
      </c>
      <c r="I166" s="8" t="inlineStr">
        <is>
          <t>Mismatch</t>
        </is>
      </c>
      <c r="J166" s="8" t="inlineStr">
        <is>
          <t>Not yet received — timing difference</t>
        </is>
      </c>
    </row>
    <row r="167">
      <c r="A167" s="4" t="n">
        <v>46072</v>
      </c>
      <c r="B167" s="5" t="inlineStr">
        <is>
          <t>MF-UK-1008</t>
        </is>
      </c>
      <c r="C167" s="5" t="inlineStr">
        <is>
          <t>Amelia Davies</t>
        </is>
      </c>
      <c r="D167" s="5" t="inlineStr">
        <is>
          <t>ISA Contribution</t>
        </is>
      </c>
      <c r="E167" s="5" t="inlineStr">
        <is>
          <t>Stocks &amp; Shares ISA</t>
        </is>
      </c>
      <c r="F167" s="6" t="n">
        <v>9329.9</v>
      </c>
      <c r="G167" s="6" t="n">
        <v>9329.9</v>
      </c>
      <c r="H167" s="6">
        <f>G167-F167</f>
        <v/>
      </c>
      <c r="I167" s="5" t="inlineStr">
        <is>
          <t>Match</t>
        </is>
      </c>
      <c r="J167" s="5" t="inlineStr"/>
    </row>
    <row r="168">
      <c r="A168" s="7" t="n">
        <v>46072</v>
      </c>
      <c r="B168" s="8" t="inlineStr">
        <is>
          <t>MF-UK-1046</t>
        </is>
      </c>
      <c r="C168" s="8" t="inlineStr">
        <is>
          <t>Florence Scott</t>
        </is>
      </c>
      <c r="D168" s="8" t="inlineStr">
        <is>
          <t>Dividend Reinvestment</t>
        </is>
      </c>
      <c r="E168" s="8" t="inlineStr">
        <is>
          <t>Stocks &amp; Shares ISA</t>
        </is>
      </c>
      <c r="F168" s="9" t="n">
        <v>8355.5</v>
      </c>
      <c r="G168" s="9" t="n">
        <v>0</v>
      </c>
      <c r="H168" s="9">
        <f>G168-F168</f>
        <v/>
      </c>
      <c r="I168" s="8" t="inlineStr">
        <is>
          <t>Pending</t>
        </is>
      </c>
      <c r="J168" s="8" t="inlineStr">
        <is>
          <t>Awaiting confirmation from ceding provider</t>
        </is>
      </c>
    </row>
    <row r="169">
      <c r="A169" s="4" t="n">
        <v>46072</v>
      </c>
      <c r="B169" s="5" t="inlineStr">
        <is>
          <t>MF-UK-1016</t>
        </is>
      </c>
      <c r="C169" s="5" t="inlineStr">
        <is>
          <t>Grace Green</t>
        </is>
      </c>
      <c r="D169" s="5" t="inlineStr">
        <is>
          <t>Deposit</t>
        </is>
      </c>
      <c r="E169" s="5" t="inlineStr">
        <is>
          <t>General Investment Account</t>
        </is>
      </c>
      <c r="F169" s="6" t="n">
        <v>3866.68</v>
      </c>
      <c r="G169" s="6" t="n">
        <v>3570.39</v>
      </c>
      <c r="H169" s="6">
        <f>G169-F169</f>
        <v/>
      </c>
      <c r="I169" s="5" t="inlineStr">
        <is>
          <t>Mismatch</t>
        </is>
      </c>
      <c r="J169" s="5" t="inlineStr">
        <is>
          <t>Partial settlement</t>
        </is>
      </c>
    </row>
    <row r="170">
      <c r="A170" s="7" t="n">
        <v>46072</v>
      </c>
      <c r="B170" s="8" t="inlineStr">
        <is>
          <t>MF-UK-1018</t>
        </is>
      </c>
      <c r="C170" s="8" t="inlineStr">
        <is>
          <t>Lily Thomas</t>
        </is>
      </c>
      <c r="D170" s="8" t="inlineStr">
        <is>
          <t>Withdrawal</t>
        </is>
      </c>
      <c r="E170" s="8" t="inlineStr">
        <is>
          <t>SIPP</t>
        </is>
      </c>
      <c r="F170" s="9" t="n">
        <v>-4677.82</v>
      </c>
      <c r="G170" s="9" t="n">
        <v>-4677.82</v>
      </c>
      <c r="H170" s="9">
        <f>G170-F170</f>
        <v/>
      </c>
      <c r="I170" s="8" t="inlineStr">
        <is>
          <t>Match</t>
        </is>
      </c>
      <c r="J170" s="8" t="inlineStr"/>
    </row>
    <row r="171">
      <c r="A171" s="4" t="n">
        <v>46072</v>
      </c>
      <c r="B171" s="5" t="inlineStr">
        <is>
          <t>MF-UK-1001</t>
        </is>
      </c>
      <c r="C171" s="5" t="inlineStr">
        <is>
          <t>James Smith</t>
        </is>
      </c>
      <c r="D171" s="5" t="inlineStr">
        <is>
          <t>Dividend Reinvestment</t>
        </is>
      </c>
      <c r="E171" s="5" t="inlineStr">
        <is>
          <t>SIPP</t>
        </is>
      </c>
      <c r="F171" s="6" t="n">
        <v>8382.889999999999</v>
      </c>
      <c r="G171" s="6" t="n">
        <v>8382.889999999999</v>
      </c>
      <c r="H171" s="6">
        <f>G171-F171</f>
        <v/>
      </c>
      <c r="I171" s="5" t="inlineStr">
        <is>
          <t>Match</t>
        </is>
      </c>
      <c r="J171" s="5" t="inlineStr"/>
    </row>
    <row r="172">
      <c r="A172" s="7" t="n">
        <v>46072</v>
      </c>
      <c r="B172" s="8" t="inlineStr">
        <is>
          <t>MF-UK-1043</t>
        </is>
      </c>
      <c r="C172" s="8" t="inlineStr">
        <is>
          <t>Oscar Parker</t>
        </is>
      </c>
      <c r="D172" s="8" t="inlineStr">
        <is>
          <t>Deposit</t>
        </is>
      </c>
      <c r="E172" s="8" t="inlineStr">
        <is>
          <t>General Investment Account</t>
        </is>
      </c>
      <c r="F172" s="9" t="n">
        <v>4493.15</v>
      </c>
      <c r="G172" s="9" t="n">
        <v>4493.15</v>
      </c>
      <c r="H172" s="9">
        <f>G172-F172</f>
        <v/>
      </c>
      <c r="I172" s="8" t="inlineStr">
        <is>
          <t>Match</t>
        </is>
      </c>
      <c r="J172" s="8" t="inlineStr"/>
    </row>
    <row r="173">
      <c r="A173" s="4" t="n">
        <v>46072</v>
      </c>
      <c r="B173" s="5" t="inlineStr">
        <is>
          <t>MF-UK-1022</t>
        </is>
      </c>
      <c r="C173" s="5" t="inlineStr">
        <is>
          <t>Emily Harris</t>
        </is>
      </c>
      <c r="D173" s="5" t="inlineStr">
        <is>
          <t>Withdrawal</t>
        </is>
      </c>
      <c r="E173" s="5" t="inlineStr">
        <is>
          <t>Stocks &amp; Shares ISA</t>
        </is>
      </c>
      <c r="F173" s="6" t="n">
        <v>-4670.98</v>
      </c>
      <c r="G173" s="6" t="n">
        <v>-3644.21</v>
      </c>
      <c r="H173" s="6">
        <f>G173-F173</f>
        <v/>
      </c>
      <c r="I173" s="5" t="inlineStr">
        <is>
          <t>Mismatch</t>
        </is>
      </c>
      <c r="J173" s="5" t="inlineStr">
        <is>
          <t>Partial settlement</t>
        </is>
      </c>
    </row>
    <row r="174">
      <c r="A174" s="7" t="n">
        <v>46072</v>
      </c>
      <c r="B174" s="8" t="inlineStr">
        <is>
          <t>MF-UK-1015</t>
        </is>
      </c>
      <c r="C174" s="8" t="inlineStr">
        <is>
          <t>Arthur Roberts</t>
        </is>
      </c>
      <c r="D174" s="8" t="inlineStr">
        <is>
          <t>Withdrawal</t>
        </is>
      </c>
      <c r="E174" s="8" t="inlineStr">
        <is>
          <t>Stocks &amp; Shares ISA</t>
        </is>
      </c>
      <c r="F174" s="9" t="n">
        <v>-1659.06</v>
      </c>
      <c r="G174" s="9" t="n">
        <v>-1659.06</v>
      </c>
      <c r="H174" s="9">
        <f>G174-F174</f>
        <v/>
      </c>
      <c r="I174" s="8" t="inlineStr">
        <is>
          <t>Match</t>
        </is>
      </c>
      <c r="J174" s="8" t="inlineStr"/>
    </row>
    <row r="175">
      <c r="A175" s="4" t="n">
        <v>46072</v>
      </c>
      <c r="B175" s="5" t="inlineStr">
        <is>
          <t>MF-UK-1025</t>
        </is>
      </c>
      <c r="C175" s="5" t="inlineStr">
        <is>
          <t>Charlie Martin</t>
        </is>
      </c>
      <c r="D175" s="5" t="inlineStr">
        <is>
          <t>Withdrawal</t>
        </is>
      </c>
      <c r="E175" s="5" t="inlineStr">
        <is>
          <t>General Investment Account</t>
        </is>
      </c>
      <c r="F175" s="6" t="n">
        <v>-2527.11</v>
      </c>
      <c r="G175" s="6" t="n">
        <v>-2527.11</v>
      </c>
      <c r="H175" s="6">
        <f>G175-F175</f>
        <v/>
      </c>
      <c r="I175" s="5" t="inlineStr">
        <is>
          <t>Match</t>
        </is>
      </c>
      <c r="J175" s="5" t="inlineStr"/>
    </row>
    <row r="176">
      <c r="A176" s="7" t="n">
        <v>46072</v>
      </c>
      <c r="B176" s="8" t="inlineStr">
        <is>
          <t>MF-UK-1033</t>
        </is>
      </c>
      <c r="C176" s="8" t="inlineStr">
        <is>
          <t>Benjamin King</t>
        </is>
      </c>
      <c r="D176" s="8" t="inlineStr">
        <is>
          <t>Fee Debit</t>
        </is>
      </c>
      <c r="E176" s="8" t="inlineStr">
        <is>
          <t>Stocks &amp; Shares ISA</t>
        </is>
      </c>
      <c r="F176" s="9" t="n">
        <v>-4383.53</v>
      </c>
      <c r="G176" s="9" t="n">
        <v>-4383.53</v>
      </c>
      <c r="H176" s="9">
        <f>G176-F176</f>
        <v/>
      </c>
      <c r="I176" s="8" t="inlineStr">
        <is>
          <t>Match</t>
        </is>
      </c>
      <c r="J176" s="8" t="inlineStr"/>
    </row>
    <row r="177">
      <c r="A177" s="4" t="n">
        <v>46072</v>
      </c>
      <c r="B177" s="5" t="inlineStr">
        <is>
          <t>MF-UK-1034</t>
        </is>
      </c>
      <c r="C177" s="5" t="inlineStr">
        <is>
          <t>Freya Baker</t>
        </is>
      </c>
      <c r="D177" s="5" t="inlineStr">
        <is>
          <t>Deposit</t>
        </is>
      </c>
      <c r="E177" s="5" t="inlineStr">
        <is>
          <t>Stocks &amp; Shares ISA</t>
        </is>
      </c>
      <c r="F177" s="6" t="n">
        <v>7238.32</v>
      </c>
      <c r="G177" s="6" t="n">
        <v>7238.32</v>
      </c>
      <c r="H177" s="6">
        <f>G177-F177</f>
        <v/>
      </c>
      <c r="I177" s="5" t="inlineStr">
        <is>
          <t>Match</t>
        </is>
      </c>
      <c r="J177" s="5" t="inlineStr"/>
    </row>
    <row r="178">
      <c r="A178" s="7" t="n">
        <v>46073</v>
      </c>
      <c r="B178" s="8" t="inlineStr">
        <is>
          <t>MF-UK-1005</t>
        </is>
      </c>
      <c r="C178" s="8" t="inlineStr">
        <is>
          <t>William Williams</t>
        </is>
      </c>
      <c r="D178" s="8" t="inlineStr">
        <is>
          <t>Deposit</t>
        </is>
      </c>
      <c r="E178" s="8" t="inlineStr">
        <is>
          <t>SIPP</t>
        </is>
      </c>
      <c r="F178" s="9" t="n">
        <v>3418.68</v>
      </c>
      <c r="G178" s="9" t="n">
        <v>3418.68</v>
      </c>
      <c r="H178" s="9">
        <f>G178-F178</f>
        <v/>
      </c>
      <c r="I178" s="8" t="inlineStr">
        <is>
          <t>Match</t>
        </is>
      </c>
      <c r="J178" s="8" t="inlineStr"/>
    </row>
    <row r="179">
      <c r="A179" s="4" t="n">
        <v>46073</v>
      </c>
      <c r="B179" s="5" t="inlineStr">
        <is>
          <t>MF-UK-1042</t>
        </is>
      </c>
      <c r="C179" s="5" t="inlineStr">
        <is>
          <t>Millie Campbell</t>
        </is>
      </c>
      <c r="D179" s="5" t="inlineStr">
        <is>
          <t>Withdrawal</t>
        </is>
      </c>
      <c r="E179" s="5" t="inlineStr">
        <is>
          <t>SIPP</t>
        </is>
      </c>
      <c r="F179" s="6" t="n">
        <v>-4276.47</v>
      </c>
      <c r="G179" s="6" t="n">
        <v>0</v>
      </c>
      <c r="H179" s="6">
        <f>G179-F179</f>
        <v/>
      </c>
      <c r="I179" s="5" t="inlineStr">
        <is>
          <t>Mismatch</t>
        </is>
      </c>
      <c r="J179" s="5" t="inlineStr">
        <is>
          <t>Not yet received — timing difference</t>
        </is>
      </c>
    </row>
    <row r="180">
      <c r="A180" s="7" t="n">
        <v>46073</v>
      </c>
      <c r="B180" s="8" t="inlineStr">
        <is>
          <t>MF-UK-1021</t>
        </is>
      </c>
      <c r="C180" s="8" t="inlineStr">
        <is>
          <t>Jack Wood</t>
        </is>
      </c>
      <c r="D180" s="8" t="inlineStr">
        <is>
          <t>Deposit</t>
        </is>
      </c>
      <c r="E180" s="8" t="inlineStr">
        <is>
          <t>Stocks &amp; Shares ISA</t>
        </is>
      </c>
      <c r="F180" s="9" t="n">
        <v>6193.72</v>
      </c>
      <c r="G180" s="9" t="n">
        <v>6193.72</v>
      </c>
      <c r="H180" s="9">
        <f>G180-F180</f>
        <v/>
      </c>
      <c r="I180" s="8" t="inlineStr">
        <is>
          <t>Match</t>
        </is>
      </c>
      <c r="J180" s="8" t="inlineStr"/>
    </row>
    <row r="181">
      <c r="A181" s="4" t="n">
        <v>46073</v>
      </c>
      <c r="B181" s="5" t="inlineStr">
        <is>
          <t>MF-UK-1044</t>
        </is>
      </c>
      <c r="C181" s="5" t="inlineStr">
        <is>
          <t>Jessica Collins</t>
        </is>
      </c>
      <c r="D181" s="5" t="inlineStr">
        <is>
          <t>Dividend Reinvestment</t>
        </is>
      </c>
      <c r="E181" s="5" t="inlineStr">
        <is>
          <t>General Investment Account</t>
        </is>
      </c>
      <c r="F181" s="6" t="n">
        <v>7480.33</v>
      </c>
      <c r="G181" s="6" t="n">
        <v>7480.33</v>
      </c>
      <c r="H181" s="6">
        <f>G181-F181</f>
        <v/>
      </c>
      <c r="I181" s="5" t="inlineStr">
        <is>
          <t>Match</t>
        </is>
      </c>
      <c r="J181" s="5" t="inlineStr"/>
    </row>
    <row r="182">
      <c r="A182" s="7" t="n">
        <v>46073</v>
      </c>
      <c r="B182" s="8" t="inlineStr">
        <is>
          <t>MF-UK-1007</t>
        </is>
      </c>
      <c r="C182" s="8" t="inlineStr">
        <is>
          <t>Henry Johnson</t>
        </is>
      </c>
      <c r="D182" s="8" t="inlineStr">
        <is>
          <t>Withdrawal</t>
        </is>
      </c>
      <c r="E182" s="8" t="inlineStr">
        <is>
          <t>Stocks &amp; Shares ISA</t>
        </is>
      </c>
      <c r="F182" s="9" t="n">
        <v>-915.1900000000001</v>
      </c>
      <c r="G182" s="9" t="n">
        <v>-915.1900000000001</v>
      </c>
      <c r="H182" s="9">
        <f>G182-F182</f>
        <v/>
      </c>
      <c r="I182" s="8" t="inlineStr">
        <is>
          <t>Match</t>
        </is>
      </c>
      <c r="J182" s="8" t="inlineStr"/>
    </row>
    <row r="183">
      <c r="A183" s="4" t="n">
        <v>46073</v>
      </c>
      <c r="B183" s="5" t="inlineStr">
        <is>
          <t>MF-UK-1002</t>
        </is>
      </c>
      <c r="C183" s="5" t="inlineStr">
        <is>
          <t>Emma Jones</t>
        </is>
      </c>
      <c r="D183" s="5" t="inlineStr">
        <is>
          <t>Deposit</t>
        </is>
      </c>
      <c r="E183" s="5" t="inlineStr">
        <is>
          <t>SIPP</t>
        </is>
      </c>
      <c r="F183" s="6" t="n">
        <v>7971.63</v>
      </c>
      <c r="G183" s="6" t="n">
        <v>7971.63</v>
      </c>
      <c r="H183" s="6">
        <f>G183-F183</f>
        <v/>
      </c>
      <c r="I183" s="5" t="inlineStr">
        <is>
          <t>Match</t>
        </is>
      </c>
      <c r="J183" s="5" t="inlineStr"/>
    </row>
    <row r="184">
      <c r="A184" s="7" t="n">
        <v>46073</v>
      </c>
      <c r="B184" s="8" t="inlineStr">
        <is>
          <t>MF-UK-1024</t>
        </is>
      </c>
      <c r="C184" s="8" t="inlineStr">
        <is>
          <t>Alice Turner</t>
        </is>
      </c>
      <c r="D184" s="8" t="inlineStr">
        <is>
          <t>Withdrawal</t>
        </is>
      </c>
      <c r="E184" s="8" t="inlineStr">
        <is>
          <t>General Investment Account</t>
        </is>
      </c>
      <c r="F184" s="9" t="n">
        <v>-1296.57</v>
      </c>
      <c r="G184" s="9" t="n">
        <v>-1296.57</v>
      </c>
      <c r="H184" s="9">
        <f>G184-F184</f>
        <v/>
      </c>
      <c r="I184" s="8" t="inlineStr">
        <is>
          <t>Match</t>
        </is>
      </c>
      <c r="J184" s="8" t="inlineStr"/>
    </row>
    <row r="185">
      <c r="A185" s="4" t="n">
        <v>46073</v>
      </c>
      <c r="B185" s="5" t="inlineStr">
        <is>
          <t>MF-UK-1044</t>
        </is>
      </c>
      <c r="C185" s="5" t="inlineStr">
        <is>
          <t>Jessica Collins</t>
        </is>
      </c>
      <c r="D185" s="5" t="inlineStr">
        <is>
          <t>ISA Contribution</t>
        </is>
      </c>
      <c r="E185" s="5" t="inlineStr">
        <is>
          <t>General Investment Account</t>
        </is>
      </c>
      <c r="F185" s="6" t="n">
        <v>1791.94</v>
      </c>
      <c r="G185" s="6" t="n">
        <v>1791.94</v>
      </c>
      <c r="H185" s="6">
        <f>G185-F185</f>
        <v/>
      </c>
      <c r="I185" s="5" t="inlineStr">
        <is>
          <t>Match</t>
        </is>
      </c>
      <c r="J185" s="5" t="inlineStr"/>
    </row>
    <row r="186">
      <c r="A186" s="7" t="n">
        <v>46073</v>
      </c>
      <c r="B186" s="8" t="inlineStr">
        <is>
          <t>MF-UK-1025</t>
        </is>
      </c>
      <c r="C186" s="8" t="inlineStr">
        <is>
          <t>Charlie Martin</t>
        </is>
      </c>
      <c r="D186" s="8" t="inlineStr">
        <is>
          <t>ISA Transfer In</t>
        </is>
      </c>
      <c r="E186" s="8" t="inlineStr">
        <is>
          <t>Stocks &amp; Shares ISA</t>
        </is>
      </c>
      <c r="F186" s="9" t="n">
        <v>46077.31</v>
      </c>
      <c r="G186" s="9" t="n">
        <v>46077.31</v>
      </c>
      <c r="H186" s="9">
        <f>G186-F186</f>
        <v/>
      </c>
      <c r="I186" s="8" t="inlineStr">
        <is>
          <t>Match</t>
        </is>
      </c>
      <c r="J186" s="8" t="inlineStr"/>
    </row>
    <row r="187">
      <c r="A187" s="4" t="n">
        <v>46073</v>
      </c>
      <c r="B187" s="5" t="inlineStr">
        <is>
          <t>MF-UK-1030</t>
        </is>
      </c>
      <c r="C187" s="5" t="inlineStr">
        <is>
          <t>Ruby Moore</t>
        </is>
      </c>
      <c r="D187" s="5" t="inlineStr">
        <is>
          <t>Dividend Reinvestment</t>
        </is>
      </c>
      <c r="E187" s="5" t="inlineStr">
        <is>
          <t>Stocks &amp; Shares ISA</t>
        </is>
      </c>
      <c r="F187" s="6" t="n">
        <v>2590.5</v>
      </c>
      <c r="G187" s="6" t="n">
        <v>2590.5</v>
      </c>
      <c r="H187" s="6">
        <f>G187-F187</f>
        <v/>
      </c>
      <c r="I187" s="5" t="inlineStr">
        <is>
          <t>Match</t>
        </is>
      </c>
      <c r="J187" s="5" t="inlineStr"/>
    </row>
    <row r="188">
      <c r="A188" s="7" t="n">
        <v>46076</v>
      </c>
      <c r="B188" s="8" t="inlineStr">
        <is>
          <t>MF-UK-1019</t>
        </is>
      </c>
      <c r="C188" s="8" t="inlineStr">
        <is>
          <t>Daniel Clarke</t>
        </is>
      </c>
      <c r="D188" s="8" t="inlineStr">
        <is>
          <t>ISA Contribution</t>
        </is>
      </c>
      <c r="E188" s="8" t="inlineStr">
        <is>
          <t>Stocks &amp; Shares ISA</t>
        </is>
      </c>
      <c r="F188" s="9" t="n">
        <v>4445.21</v>
      </c>
      <c r="G188" s="9" t="n">
        <v>4445.21</v>
      </c>
      <c r="H188" s="9">
        <f>G188-F188</f>
        <v/>
      </c>
      <c r="I188" s="8" t="inlineStr">
        <is>
          <t>Match</t>
        </is>
      </c>
      <c r="J188" s="8" t="inlineStr"/>
    </row>
    <row r="189">
      <c r="A189" s="4" t="n">
        <v>46076</v>
      </c>
      <c r="B189" s="5" t="inlineStr">
        <is>
          <t>MF-UK-1038</t>
        </is>
      </c>
      <c r="C189" s="5" t="inlineStr">
        <is>
          <t>Poppy Young</t>
        </is>
      </c>
      <c r="D189" s="5" t="inlineStr">
        <is>
          <t>Dividend Reinvestment</t>
        </is>
      </c>
      <c r="E189" s="5" t="inlineStr">
        <is>
          <t>Stocks &amp; Shares ISA</t>
        </is>
      </c>
      <c r="F189" s="6" t="n">
        <v>6918.62</v>
      </c>
      <c r="G189" s="6" t="n">
        <v>6918.62</v>
      </c>
      <c r="H189" s="6">
        <f>G189-F189</f>
        <v/>
      </c>
      <c r="I189" s="5" t="inlineStr">
        <is>
          <t>Match</t>
        </is>
      </c>
      <c r="J189" s="5" t="inlineStr"/>
    </row>
    <row r="190">
      <c r="A190" s="7" t="n">
        <v>46076</v>
      </c>
      <c r="B190" s="8" t="inlineStr">
        <is>
          <t>MF-UK-1020</t>
        </is>
      </c>
      <c r="C190" s="8" t="inlineStr">
        <is>
          <t>Hannah Jackson</t>
        </is>
      </c>
      <c r="D190" s="8" t="inlineStr">
        <is>
          <t>ISA Transfer In</t>
        </is>
      </c>
      <c r="E190" s="8" t="inlineStr">
        <is>
          <t>Stocks &amp; Shares ISA</t>
        </is>
      </c>
      <c r="F190" s="9" t="n">
        <v>43400.1</v>
      </c>
      <c r="G190" s="9" t="n">
        <v>43400.1</v>
      </c>
      <c r="H190" s="9">
        <f>G190-F190</f>
        <v/>
      </c>
      <c r="I190" s="8" t="inlineStr">
        <is>
          <t>Match</t>
        </is>
      </c>
      <c r="J190" s="8" t="inlineStr"/>
    </row>
    <row r="191">
      <c r="A191" s="4" t="n">
        <v>46076</v>
      </c>
      <c r="B191" s="5" t="inlineStr">
        <is>
          <t>MF-UK-1025</t>
        </is>
      </c>
      <c r="C191" s="5" t="inlineStr">
        <is>
          <t>Charlie Martin</t>
        </is>
      </c>
      <c r="D191" s="5" t="inlineStr">
        <is>
          <t>Fee Debit</t>
        </is>
      </c>
      <c r="E191" s="5" t="inlineStr">
        <is>
          <t>SIPP</t>
        </is>
      </c>
      <c r="F191" s="6" t="n">
        <v>-4964.19</v>
      </c>
      <c r="G191" s="6" t="n">
        <v>-4964.19</v>
      </c>
      <c r="H191" s="6">
        <f>G191-F191</f>
        <v/>
      </c>
      <c r="I191" s="5" t="inlineStr">
        <is>
          <t>Match</t>
        </is>
      </c>
      <c r="J191" s="5" t="inlineStr"/>
    </row>
    <row r="192">
      <c r="A192" s="7" t="n">
        <v>46076</v>
      </c>
      <c r="B192" s="8" t="inlineStr">
        <is>
          <t>MF-UK-1043</t>
        </is>
      </c>
      <c r="C192" s="8" t="inlineStr">
        <is>
          <t>Oscar Parker</t>
        </is>
      </c>
      <c r="D192" s="8" t="inlineStr">
        <is>
          <t>Withdrawal</t>
        </is>
      </c>
      <c r="E192" s="8" t="inlineStr">
        <is>
          <t>SIPP</t>
        </is>
      </c>
      <c r="F192" s="9" t="n">
        <v>-139.68</v>
      </c>
      <c r="G192" s="9" t="n">
        <v>-139.27</v>
      </c>
      <c r="H192" s="9">
        <f>G192-F192</f>
        <v/>
      </c>
      <c r="I192" s="8" t="inlineStr">
        <is>
          <t>Mismatch</t>
        </is>
      </c>
      <c r="J192" s="8" t="inlineStr">
        <is>
          <t>Rounding difference</t>
        </is>
      </c>
    </row>
    <row r="193">
      <c r="A193" s="4" t="n">
        <v>46076</v>
      </c>
      <c r="B193" s="5" t="inlineStr">
        <is>
          <t>MF-UK-1048</t>
        </is>
      </c>
      <c r="C193" s="5" t="inlineStr">
        <is>
          <t>Rosie Murray</t>
        </is>
      </c>
      <c r="D193" s="5" t="inlineStr">
        <is>
          <t>Deposit</t>
        </is>
      </c>
      <c r="E193" s="5" t="inlineStr">
        <is>
          <t>SIPP</t>
        </is>
      </c>
      <c r="F193" s="6" t="n">
        <v>7768.62</v>
      </c>
      <c r="G193" s="6" t="n">
        <v>7768.62</v>
      </c>
      <c r="H193" s="6">
        <f>G193-F193</f>
        <v/>
      </c>
      <c r="I193" s="5" t="inlineStr">
        <is>
          <t>Match</t>
        </is>
      </c>
      <c r="J193" s="5" t="inlineStr"/>
    </row>
    <row r="194">
      <c r="A194" s="7" t="n">
        <v>46076</v>
      </c>
      <c r="B194" s="8" t="inlineStr">
        <is>
          <t>MF-UK-1023</t>
        </is>
      </c>
      <c r="C194" s="8" t="inlineStr">
        <is>
          <t>Harry Edwards</t>
        </is>
      </c>
      <c r="D194" s="8" t="inlineStr">
        <is>
          <t>ISA Transfer In</t>
        </is>
      </c>
      <c r="E194" s="8" t="inlineStr">
        <is>
          <t>General Investment Account</t>
        </is>
      </c>
      <c r="F194" s="9" t="n">
        <v>32940.1</v>
      </c>
      <c r="G194" s="9" t="n">
        <v>32940.1</v>
      </c>
      <c r="H194" s="9">
        <f>G194-F194</f>
        <v/>
      </c>
      <c r="I194" s="8" t="inlineStr">
        <is>
          <t>Match</t>
        </is>
      </c>
      <c r="J194" s="8" t="inlineStr"/>
    </row>
    <row r="195">
      <c r="A195" s="4" t="n">
        <v>46076</v>
      </c>
      <c r="B195" s="5" t="inlineStr">
        <is>
          <t>MF-UK-1047</t>
        </is>
      </c>
      <c r="C195" s="5" t="inlineStr">
        <is>
          <t>Ethan Kelly</t>
        </is>
      </c>
      <c r="D195" s="5" t="inlineStr">
        <is>
          <t>ISA Contribution</t>
        </is>
      </c>
      <c r="E195" s="5" t="inlineStr">
        <is>
          <t>Stocks &amp; Shares ISA</t>
        </is>
      </c>
      <c r="F195" s="6" t="n">
        <v>9038.870000000001</v>
      </c>
      <c r="G195" s="6" t="n">
        <v>9038.870000000001</v>
      </c>
      <c r="H195" s="6">
        <f>G195-F195</f>
        <v/>
      </c>
      <c r="I195" s="5" t="inlineStr">
        <is>
          <t>Match</t>
        </is>
      </c>
      <c r="J195" s="5" t="inlineStr"/>
    </row>
    <row r="196">
      <c r="A196" s="7" t="n">
        <v>46076</v>
      </c>
      <c r="B196" s="8" t="inlineStr">
        <is>
          <t>MF-UK-1020</t>
        </is>
      </c>
      <c r="C196" s="8" t="inlineStr">
        <is>
          <t>Hannah Jackson</t>
        </is>
      </c>
      <c r="D196" s="8" t="inlineStr">
        <is>
          <t>Deposit</t>
        </is>
      </c>
      <c r="E196" s="8" t="inlineStr">
        <is>
          <t>Stocks &amp; Shares ISA</t>
        </is>
      </c>
      <c r="F196" s="9" t="n">
        <v>5816.76</v>
      </c>
      <c r="G196" s="9" t="n">
        <v>5816.76</v>
      </c>
      <c r="H196" s="9">
        <f>G196-F196</f>
        <v/>
      </c>
      <c r="I196" s="8" t="inlineStr">
        <is>
          <t>Match</t>
        </is>
      </c>
      <c r="J196" s="8" t="inlineStr"/>
    </row>
    <row r="197">
      <c r="A197" s="4" t="n">
        <v>46076</v>
      </c>
      <c r="B197" s="5" t="inlineStr">
        <is>
          <t>MF-UK-1006</t>
        </is>
      </c>
      <c r="C197" s="5" t="inlineStr">
        <is>
          <t>Charlotte Wilson</t>
        </is>
      </c>
      <c r="D197" s="5" t="inlineStr">
        <is>
          <t>Dividend Reinvestment</t>
        </is>
      </c>
      <c r="E197" s="5" t="inlineStr">
        <is>
          <t>SIPP</t>
        </is>
      </c>
      <c r="F197" s="6" t="n">
        <v>7487.43</v>
      </c>
      <c r="G197" s="6" t="n">
        <v>7487.43</v>
      </c>
      <c r="H197" s="6">
        <f>G197-F197</f>
        <v/>
      </c>
      <c r="I197" s="5" t="inlineStr">
        <is>
          <t>Match</t>
        </is>
      </c>
      <c r="J197" s="5" t="inlineStr"/>
    </row>
    <row r="198">
      <c r="A198" s="7" t="n">
        <v>46076</v>
      </c>
      <c r="B198" s="8" t="inlineStr">
        <is>
          <t>MF-UK-1009</t>
        </is>
      </c>
      <c r="C198" s="8" t="inlineStr">
        <is>
          <t>Thomas Robinson</t>
        </is>
      </c>
      <c r="D198" s="8" t="inlineStr">
        <is>
          <t>Fee Debit</t>
        </is>
      </c>
      <c r="E198" s="8" t="inlineStr">
        <is>
          <t>SIPP</t>
        </is>
      </c>
      <c r="F198" s="9" t="n">
        <v>-4169.32</v>
      </c>
      <c r="G198" s="9" t="n">
        <v>-4169.32</v>
      </c>
      <c r="H198" s="9">
        <f>G198-F198</f>
        <v/>
      </c>
      <c r="I198" s="8" t="inlineStr">
        <is>
          <t>Match</t>
        </is>
      </c>
      <c r="J198" s="8" t="inlineStr"/>
    </row>
    <row r="199">
      <c r="A199" s="4" t="n">
        <v>46076</v>
      </c>
      <c r="B199" s="5" t="inlineStr">
        <is>
          <t>MF-UK-1031</t>
        </is>
      </c>
      <c r="C199" s="5" t="inlineStr">
        <is>
          <t>Alexander Clark</t>
        </is>
      </c>
      <c r="D199" s="5" t="inlineStr">
        <is>
          <t>Dividend Reinvestment</t>
        </is>
      </c>
      <c r="E199" s="5" t="inlineStr">
        <is>
          <t>SIPP</t>
        </is>
      </c>
      <c r="F199" s="6" t="n">
        <v>8052.11</v>
      </c>
      <c r="G199" s="6" t="n">
        <v>8052.11</v>
      </c>
      <c r="H199" s="6">
        <f>G199-F199</f>
        <v/>
      </c>
      <c r="I199" s="5" t="inlineStr">
        <is>
          <t>Match</t>
        </is>
      </c>
      <c r="J199" s="5" t="inlineStr"/>
    </row>
    <row r="200">
      <c r="A200" s="7" t="n">
        <v>46076</v>
      </c>
      <c r="B200" s="8" t="inlineStr">
        <is>
          <t>MF-UK-1005</t>
        </is>
      </c>
      <c r="C200" s="8" t="inlineStr">
        <is>
          <t>William Williams</t>
        </is>
      </c>
      <c r="D200" s="8" t="inlineStr">
        <is>
          <t>ISA Contribution</t>
        </is>
      </c>
      <c r="E200" s="8" t="inlineStr">
        <is>
          <t>General Investment Account</t>
        </is>
      </c>
      <c r="F200" s="9" t="n">
        <v>8608.4</v>
      </c>
      <c r="G200" s="9" t="n">
        <v>8608.4</v>
      </c>
      <c r="H200" s="9">
        <f>G200-F200</f>
        <v/>
      </c>
      <c r="I200" s="8" t="inlineStr">
        <is>
          <t>Match</t>
        </is>
      </c>
      <c r="J200" s="8" t="inlineStr"/>
    </row>
    <row r="201">
      <c r="A201" s="4" t="n">
        <v>46076</v>
      </c>
      <c r="B201" s="5" t="inlineStr">
        <is>
          <t>MF-UK-1026</t>
        </is>
      </c>
      <c r="C201" s="5" t="inlineStr">
        <is>
          <t>Lucy Cooper</t>
        </is>
      </c>
      <c r="D201" s="5" t="inlineStr">
        <is>
          <t>Fee Debit</t>
        </is>
      </c>
      <c r="E201" s="5" t="inlineStr">
        <is>
          <t>Stocks &amp; Shares ISA</t>
        </is>
      </c>
      <c r="F201" s="6" t="n">
        <v>-3974.34</v>
      </c>
      <c r="G201" s="6" t="n">
        <v>-3974.34</v>
      </c>
      <c r="H201" s="6">
        <f>G201-F201</f>
        <v/>
      </c>
      <c r="I201" s="5" t="inlineStr">
        <is>
          <t>Match</t>
        </is>
      </c>
      <c r="J201" s="5" t="inlineStr"/>
    </row>
    <row r="202">
      <c r="A202" s="7" t="n">
        <v>46076</v>
      </c>
      <c r="B202" s="8" t="inlineStr">
        <is>
          <t>MF-UK-1035</t>
        </is>
      </c>
      <c r="C202" s="8" t="inlineStr">
        <is>
          <t>Matthew Harrison</t>
        </is>
      </c>
      <c r="D202" s="8" t="inlineStr">
        <is>
          <t>Withdrawal</t>
        </is>
      </c>
      <c r="E202" s="8" t="inlineStr">
        <is>
          <t>Stocks &amp; Shares ISA</t>
        </is>
      </c>
      <c r="F202" s="9" t="n">
        <v>-1906.07</v>
      </c>
      <c r="G202" s="9" t="n">
        <v>-1906.07</v>
      </c>
      <c r="H202" s="9">
        <f>G202-F202</f>
        <v/>
      </c>
      <c r="I202" s="8" t="inlineStr">
        <is>
          <t>Match</t>
        </is>
      </c>
      <c r="J202" s="8" t="inlineStr"/>
    </row>
    <row r="203">
      <c r="A203" s="4" t="n">
        <v>46077</v>
      </c>
      <c r="B203" s="5" t="inlineStr">
        <is>
          <t>MF-UK-1038</t>
        </is>
      </c>
      <c r="C203" s="5" t="inlineStr">
        <is>
          <t>Poppy Young</t>
        </is>
      </c>
      <c r="D203" s="5" t="inlineStr">
        <is>
          <t>Withdrawal</t>
        </is>
      </c>
      <c r="E203" s="5" t="inlineStr">
        <is>
          <t>SIPP</t>
        </is>
      </c>
      <c r="F203" s="6" t="n">
        <v>-630.9</v>
      </c>
      <c r="G203" s="6" t="n">
        <v>-630.9</v>
      </c>
      <c r="H203" s="6">
        <f>G203-F203</f>
        <v/>
      </c>
      <c r="I203" s="5" t="inlineStr">
        <is>
          <t>Match</t>
        </is>
      </c>
      <c r="J203" s="5" t="inlineStr"/>
    </row>
    <row r="204">
      <c r="A204" s="7" t="n">
        <v>46077</v>
      </c>
      <c r="B204" s="8" t="inlineStr">
        <is>
          <t>MF-UK-1002</t>
        </is>
      </c>
      <c r="C204" s="8" t="inlineStr">
        <is>
          <t>Emma Jones</t>
        </is>
      </c>
      <c r="D204" s="8" t="inlineStr">
        <is>
          <t>Fee Debit</t>
        </is>
      </c>
      <c r="E204" s="8" t="inlineStr">
        <is>
          <t>General Investment Account</t>
        </is>
      </c>
      <c r="F204" s="9" t="n">
        <v>-3273.5</v>
      </c>
      <c r="G204" s="9" t="n">
        <v>-3273.5</v>
      </c>
      <c r="H204" s="9">
        <f>G204-F204</f>
        <v/>
      </c>
      <c r="I204" s="8" t="inlineStr">
        <is>
          <t>Match</t>
        </is>
      </c>
      <c r="J204" s="8" t="inlineStr"/>
    </row>
    <row r="205">
      <c r="A205" s="4" t="n">
        <v>46077</v>
      </c>
      <c r="B205" s="5" t="inlineStr">
        <is>
          <t>MF-UK-1030</t>
        </is>
      </c>
      <c r="C205" s="5" t="inlineStr">
        <is>
          <t>Ruby Moore</t>
        </is>
      </c>
      <c r="D205" s="5" t="inlineStr">
        <is>
          <t>Dividend Reinvestment</t>
        </is>
      </c>
      <c r="E205" s="5" t="inlineStr">
        <is>
          <t>Stocks &amp; Shares ISA</t>
        </is>
      </c>
      <c r="F205" s="6" t="n">
        <v>1210.93</v>
      </c>
      <c r="G205" s="6" t="n">
        <v>1210.93</v>
      </c>
      <c r="H205" s="6">
        <f>G205-F205</f>
        <v/>
      </c>
      <c r="I205" s="5" t="inlineStr">
        <is>
          <t>Match</t>
        </is>
      </c>
      <c r="J205" s="5" t="inlineStr"/>
    </row>
    <row r="206">
      <c r="A206" s="7" t="n">
        <v>46077</v>
      </c>
      <c r="B206" s="8" t="inlineStr">
        <is>
          <t>MF-UK-1003</t>
        </is>
      </c>
      <c r="C206" s="8" t="inlineStr">
        <is>
          <t>Oliver Taylor</t>
        </is>
      </c>
      <c r="D206" s="8" t="inlineStr">
        <is>
          <t>Dividend Reinvestment</t>
        </is>
      </c>
      <c r="E206" s="8" t="inlineStr">
        <is>
          <t>Stocks &amp; Shares ISA</t>
        </is>
      </c>
      <c r="F206" s="9" t="n">
        <v>1205.4</v>
      </c>
      <c r="G206" s="9" t="n">
        <v>1205.4</v>
      </c>
      <c r="H206" s="9">
        <f>G206-F206</f>
        <v/>
      </c>
      <c r="I206" s="8" t="inlineStr">
        <is>
          <t>Match</t>
        </is>
      </c>
      <c r="J206" s="8" t="inlineStr"/>
    </row>
    <row r="207">
      <c r="A207" s="4" t="n">
        <v>46077</v>
      </c>
      <c r="B207" s="5" t="inlineStr">
        <is>
          <t>MF-UK-1035</t>
        </is>
      </c>
      <c r="C207" s="5" t="inlineStr">
        <is>
          <t>Matthew Harrison</t>
        </is>
      </c>
      <c r="D207" s="5" t="inlineStr">
        <is>
          <t>ISA Contribution</t>
        </is>
      </c>
      <c r="E207" s="5" t="inlineStr">
        <is>
          <t>Stocks &amp; Shares ISA</t>
        </is>
      </c>
      <c r="F207" s="6" t="n">
        <v>4563.76</v>
      </c>
      <c r="G207" s="6" t="n">
        <v>4563.76</v>
      </c>
      <c r="H207" s="6">
        <f>G207-F207</f>
        <v/>
      </c>
      <c r="I207" s="5" t="inlineStr">
        <is>
          <t>Match</t>
        </is>
      </c>
      <c r="J207" s="5" t="inlineStr"/>
    </row>
    <row r="208">
      <c r="A208" s="7" t="n">
        <v>46077</v>
      </c>
      <c r="B208" s="8" t="inlineStr">
        <is>
          <t>MF-UK-1048</t>
        </is>
      </c>
      <c r="C208" s="8" t="inlineStr">
        <is>
          <t>Rosie Murray</t>
        </is>
      </c>
      <c r="D208" s="8" t="inlineStr">
        <is>
          <t>Withdrawal</t>
        </is>
      </c>
      <c r="E208" s="8" t="inlineStr">
        <is>
          <t>General Investment Account</t>
        </is>
      </c>
      <c r="F208" s="9" t="n">
        <v>-4438.53</v>
      </c>
      <c r="G208" s="9" t="n">
        <v>-4438.53</v>
      </c>
      <c r="H208" s="9">
        <f>G208-F208</f>
        <v/>
      </c>
      <c r="I208" s="8" t="inlineStr">
        <is>
          <t>Match</t>
        </is>
      </c>
      <c r="J208" s="8" t="inlineStr"/>
    </row>
    <row r="209">
      <c r="A209" s="4" t="n">
        <v>46077</v>
      </c>
      <c r="B209" s="5" t="inlineStr">
        <is>
          <t>MF-UK-1032</t>
        </is>
      </c>
      <c r="C209" s="5" t="inlineStr">
        <is>
          <t>Eva Lee</t>
        </is>
      </c>
      <c r="D209" s="5" t="inlineStr">
        <is>
          <t>Withdrawal</t>
        </is>
      </c>
      <c r="E209" s="5" t="inlineStr">
        <is>
          <t>SIPP</t>
        </is>
      </c>
      <c r="F209" s="6" t="n">
        <v>-260.31</v>
      </c>
      <c r="G209" s="6" t="n">
        <v>-260.31</v>
      </c>
      <c r="H209" s="6">
        <f>G209-F209</f>
        <v/>
      </c>
      <c r="I209" s="5" t="inlineStr">
        <is>
          <t>Match</t>
        </is>
      </c>
      <c r="J209" s="5" t="inlineStr"/>
    </row>
    <row r="210">
      <c r="A210" s="7" t="n">
        <v>46077</v>
      </c>
      <c r="B210" s="8" t="inlineStr">
        <is>
          <t>MF-UK-1029</t>
        </is>
      </c>
      <c r="C210" s="8" t="inlineStr">
        <is>
          <t>Samuel Morris</t>
        </is>
      </c>
      <c r="D210" s="8" t="inlineStr">
        <is>
          <t>Deposit</t>
        </is>
      </c>
      <c r="E210" s="8" t="inlineStr">
        <is>
          <t>General Investment Account</t>
        </is>
      </c>
      <c r="F210" s="9" t="n">
        <v>8561.73</v>
      </c>
      <c r="G210" s="9" t="n">
        <v>8561.73</v>
      </c>
      <c r="H210" s="9">
        <f>G210-F210</f>
        <v/>
      </c>
      <c r="I210" s="8" t="inlineStr">
        <is>
          <t>Match</t>
        </is>
      </c>
      <c r="J210" s="8" t="inlineStr"/>
    </row>
    <row r="211">
      <c r="A211" s="4" t="n">
        <v>46077</v>
      </c>
      <c r="B211" s="5" t="inlineStr">
        <is>
          <t>MF-UK-1044</t>
        </is>
      </c>
      <c r="C211" s="5" t="inlineStr">
        <is>
          <t>Jessica Collins</t>
        </is>
      </c>
      <c r="D211" s="5" t="inlineStr">
        <is>
          <t>Fee Debit</t>
        </is>
      </c>
      <c r="E211" s="5" t="inlineStr">
        <is>
          <t>SIPP</t>
        </is>
      </c>
      <c r="F211" s="6" t="n">
        <v>-396.7</v>
      </c>
      <c r="G211" s="6" t="n">
        <v>-396.7</v>
      </c>
      <c r="H211" s="6">
        <f>G211-F211</f>
        <v/>
      </c>
      <c r="I211" s="5" t="inlineStr">
        <is>
          <t>Match</t>
        </is>
      </c>
      <c r="J211" s="5" t="inlineStr"/>
    </row>
    <row r="212">
      <c r="A212" s="7" t="n">
        <v>46077</v>
      </c>
      <c r="B212" s="8" t="inlineStr">
        <is>
          <t>MF-UK-1008</t>
        </is>
      </c>
      <c r="C212" s="8" t="inlineStr">
        <is>
          <t>Amelia Davies</t>
        </is>
      </c>
      <c r="D212" s="8" t="inlineStr">
        <is>
          <t>Deposit</t>
        </is>
      </c>
      <c r="E212" s="8" t="inlineStr">
        <is>
          <t>Stocks &amp; Shares ISA</t>
        </is>
      </c>
      <c r="F212" s="9" t="n">
        <v>6644.55</v>
      </c>
      <c r="G212" s="9" t="n">
        <v>6644.55</v>
      </c>
      <c r="H212" s="9">
        <f>G212-F212</f>
        <v/>
      </c>
      <c r="I212" s="8" t="inlineStr">
        <is>
          <t>Match</t>
        </is>
      </c>
      <c r="J212" s="8" t="inlineStr"/>
    </row>
    <row r="213">
      <c r="A213" s="4" t="n">
        <v>46077</v>
      </c>
      <c r="B213" s="5" t="inlineStr">
        <is>
          <t>MF-UK-1039</t>
        </is>
      </c>
      <c r="C213" s="5" t="inlineStr">
        <is>
          <t>Ryan Anderson</t>
        </is>
      </c>
      <c r="D213" s="5" t="inlineStr">
        <is>
          <t>Deposit</t>
        </is>
      </c>
      <c r="E213" s="5" t="inlineStr">
        <is>
          <t>Stocks &amp; Shares ISA</t>
        </is>
      </c>
      <c r="F213" s="6" t="n">
        <v>7878.61</v>
      </c>
      <c r="G213" s="6" t="n">
        <v>7878.61</v>
      </c>
      <c r="H213" s="6">
        <f>G213-F213</f>
        <v/>
      </c>
      <c r="I213" s="5" t="inlineStr">
        <is>
          <t>Match</t>
        </is>
      </c>
      <c r="J213" s="5" t="inlineStr"/>
    </row>
    <row r="214">
      <c r="A214" s="7" t="n">
        <v>46077</v>
      </c>
      <c r="B214" s="8" t="inlineStr">
        <is>
          <t>MF-UK-1009</t>
        </is>
      </c>
      <c r="C214" s="8" t="inlineStr">
        <is>
          <t>Thomas Robinson</t>
        </is>
      </c>
      <c r="D214" s="8" t="inlineStr">
        <is>
          <t>ISA Transfer In</t>
        </is>
      </c>
      <c r="E214" s="8" t="inlineStr">
        <is>
          <t>Stocks &amp; Shares ISA</t>
        </is>
      </c>
      <c r="F214" s="9" t="n">
        <v>42341.8</v>
      </c>
      <c r="G214" s="9" t="n">
        <v>42341.8</v>
      </c>
      <c r="H214" s="9">
        <f>G214-F214</f>
        <v/>
      </c>
      <c r="I214" s="8" t="inlineStr">
        <is>
          <t>Match</t>
        </is>
      </c>
      <c r="J214" s="8" t="inlineStr"/>
    </row>
    <row r="215">
      <c r="A215" s="4" t="n">
        <v>46078</v>
      </c>
      <c r="B215" s="5" t="inlineStr">
        <is>
          <t>MF-UK-1015</t>
        </is>
      </c>
      <c r="C215" s="5" t="inlineStr">
        <is>
          <t>Arthur Roberts</t>
        </is>
      </c>
      <c r="D215" s="5" t="inlineStr">
        <is>
          <t>Fee Debit</t>
        </is>
      </c>
      <c r="E215" s="5" t="inlineStr">
        <is>
          <t>General Investment Account</t>
        </is>
      </c>
      <c r="F215" s="6" t="n">
        <v>-3964.35</v>
      </c>
      <c r="G215" s="6" t="n">
        <v>-3964.35</v>
      </c>
      <c r="H215" s="6">
        <f>G215-F215</f>
        <v/>
      </c>
      <c r="I215" s="5" t="inlineStr">
        <is>
          <t>Match</t>
        </is>
      </c>
      <c r="J215" s="5" t="inlineStr"/>
    </row>
    <row r="216">
      <c r="A216" s="7" t="n">
        <v>46078</v>
      </c>
      <c r="B216" s="8" t="inlineStr">
        <is>
          <t>MF-UK-1018</t>
        </is>
      </c>
      <c r="C216" s="8" t="inlineStr">
        <is>
          <t>Lily Thomas</t>
        </is>
      </c>
      <c r="D216" s="8" t="inlineStr">
        <is>
          <t>ISA Contribution</t>
        </is>
      </c>
      <c r="E216" s="8" t="inlineStr">
        <is>
          <t>General Investment Account</t>
        </is>
      </c>
      <c r="F216" s="9" t="n">
        <v>5425.14</v>
      </c>
      <c r="G216" s="9" t="n">
        <v>5425.14</v>
      </c>
      <c r="H216" s="9">
        <f>G216-F216</f>
        <v/>
      </c>
      <c r="I216" s="8" t="inlineStr">
        <is>
          <t>Match</t>
        </is>
      </c>
      <c r="J216" s="8" t="inlineStr"/>
    </row>
    <row r="217">
      <c r="A217" s="4" t="n">
        <v>46078</v>
      </c>
      <c r="B217" s="5" t="inlineStr">
        <is>
          <t>MF-UK-1008</t>
        </is>
      </c>
      <c r="C217" s="5" t="inlineStr">
        <is>
          <t>Amelia Davies</t>
        </is>
      </c>
      <c r="D217" s="5" t="inlineStr">
        <is>
          <t>Deposit</t>
        </is>
      </c>
      <c r="E217" s="5" t="inlineStr">
        <is>
          <t>General Investment Account</t>
        </is>
      </c>
      <c r="F217" s="6" t="n">
        <v>197.86</v>
      </c>
      <c r="G217" s="6" t="n">
        <v>197.86</v>
      </c>
      <c r="H217" s="6">
        <f>G217-F217</f>
        <v/>
      </c>
      <c r="I217" s="5" t="inlineStr">
        <is>
          <t>Match</t>
        </is>
      </c>
      <c r="J217" s="5" t="inlineStr"/>
    </row>
    <row r="218">
      <c r="A218" s="7" t="n">
        <v>46078</v>
      </c>
      <c r="B218" s="8" t="inlineStr">
        <is>
          <t>MF-UK-1016</t>
        </is>
      </c>
      <c r="C218" s="8" t="inlineStr">
        <is>
          <t>Grace Green</t>
        </is>
      </c>
      <c r="D218" s="8" t="inlineStr">
        <is>
          <t>Fee Debit</t>
        </is>
      </c>
      <c r="E218" s="8" t="inlineStr">
        <is>
          <t>Stocks &amp; Shares ISA</t>
        </is>
      </c>
      <c r="F218" s="9" t="n">
        <v>-953.8099999999999</v>
      </c>
      <c r="G218" s="9" t="n">
        <v>-953.8099999999999</v>
      </c>
      <c r="H218" s="9">
        <f>G218-F218</f>
        <v/>
      </c>
      <c r="I218" s="8" t="inlineStr">
        <is>
          <t>Match</t>
        </is>
      </c>
      <c r="J218" s="8" t="inlineStr"/>
    </row>
    <row r="219">
      <c r="A219" s="4" t="n">
        <v>46078</v>
      </c>
      <c r="B219" s="5" t="inlineStr">
        <is>
          <t>MF-UK-1048</t>
        </is>
      </c>
      <c r="C219" s="5" t="inlineStr">
        <is>
          <t>Rosie Murray</t>
        </is>
      </c>
      <c r="D219" s="5" t="inlineStr">
        <is>
          <t>Withdrawal</t>
        </is>
      </c>
      <c r="E219" s="5" t="inlineStr">
        <is>
          <t>Stocks &amp; Shares ISA</t>
        </is>
      </c>
      <c r="F219" s="6" t="n">
        <v>-3753.76</v>
      </c>
      <c r="G219" s="6" t="n">
        <v>-3753.76</v>
      </c>
      <c r="H219" s="6">
        <f>G219-F219</f>
        <v/>
      </c>
      <c r="I219" s="5" t="inlineStr">
        <is>
          <t>Match</t>
        </is>
      </c>
      <c r="J219" s="5" t="inlineStr"/>
    </row>
    <row r="220">
      <c r="A220" s="7" t="n">
        <v>46078</v>
      </c>
      <c r="B220" s="8" t="inlineStr">
        <is>
          <t>MF-UK-1050</t>
        </is>
      </c>
      <c r="C220" s="8" t="inlineStr">
        <is>
          <t>Phoebe Bennett</t>
        </is>
      </c>
      <c r="D220" s="8" t="inlineStr">
        <is>
          <t>Fee Debit</t>
        </is>
      </c>
      <c r="E220" s="8" t="inlineStr">
        <is>
          <t>Stocks &amp; Shares ISA</t>
        </is>
      </c>
      <c r="F220" s="9" t="n">
        <v>-2314.83</v>
      </c>
      <c r="G220" s="9" t="n">
        <v>-2314.83</v>
      </c>
      <c r="H220" s="9">
        <f>G220-F220</f>
        <v/>
      </c>
      <c r="I220" s="8" t="inlineStr">
        <is>
          <t>Match</t>
        </is>
      </c>
      <c r="J220" s="8" t="inlineStr"/>
    </row>
    <row r="221">
      <c r="A221" s="4" t="n">
        <v>46078</v>
      </c>
      <c r="B221" s="5" t="inlineStr">
        <is>
          <t>MF-UK-1040</t>
        </is>
      </c>
      <c r="C221" s="5" t="inlineStr">
        <is>
          <t>Daisy Mitchell</t>
        </is>
      </c>
      <c r="D221" s="5" t="inlineStr">
        <is>
          <t>Deposit</t>
        </is>
      </c>
      <c r="E221" s="5" t="inlineStr">
        <is>
          <t>SIPP</t>
        </is>
      </c>
      <c r="F221" s="6" t="n">
        <v>4607.52</v>
      </c>
      <c r="G221" s="6" t="n">
        <v>0</v>
      </c>
      <c r="H221" s="6">
        <f>G221-F221</f>
        <v/>
      </c>
      <c r="I221" s="5" t="inlineStr">
        <is>
          <t>Pending</t>
        </is>
      </c>
      <c r="J221" s="5" t="inlineStr">
        <is>
          <t>Awaiting confirmation from ceding provider</t>
        </is>
      </c>
    </row>
    <row r="222">
      <c r="A222" s="7" t="n">
        <v>46078</v>
      </c>
      <c r="B222" s="8" t="inlineStr">
        <is>
          <t>MF-UK-1004</t>
        </is>
      </c>
      <c r="C222" s="8" t="inlineStr">
        <is>
          <t>Sophia Brown</t>
        </is>
      </c>
      <c r="D222" s="8" t="inlineStr">
        <is>
          <t>Deposit</t>
        </is>
      </c>
      <c r="E222" s="8" t="inlineStr">
        <is>
          <t>Stocks &amp; Shares ISA</t>
        </is>
      </c>
      <c r="F222" s="9" t="n">
        <v>4291.42</v>
      </c>
      <c r="G222" s="9" t="n">
        <v>4291.42</v>
      </c>
      <c r="H222" s="9">
        <f>G222-F222</f>
        <v/>
      </c>
      <c r="I222" s="8" t="inlineStr">
        <is>
          <t>Match</t>
        </is>
      </c>
      <c r="J222" s="8" t="inlineStr"/>
    </row>
    <row r="223">
      <c r="A223" s="4" t="n">
        <v>46078</v>
      </c>
      <c r="B223" s="5" t="inlineStr">
        <is>
          <t>MF-UK-1046</t>
        </is>
      </c>
      <c r="C223" s="5" t="inlineStr">
        <is>
          <t>Florence Scott</t>
        </is>
      </c>
      <c r="D223" s="5" t="inlineStr">
        <is>
          <t>Deposit</t>
        </is>
      </c>
      <c r="E223" s="5" t="inlineStr">
        <is>
          <t>Stocks &amp; Shares ISA</t>
        </is>
      </c>
      <c r="F223" s="6" t="n">
        <v>8997.700000000001</v>
      </c>
      <c r="G223" s="6" t="n">
        <v>8997.700000000001</v>
      </c>
      <c r="H223" s="6">
        <f>G223-F223</f>
        <v/>
      </c>
      <c r="I223" s="5" t="inlineStr">
        <is>
          <t>Match</t>
        </is>
      </c>
      <c r="J223" s="5" t="inlineStr"/>
    </row>
    <row r="224">
      <c r="A224" s="7" t="n">
        <v>46078</v>
      </c>
      <c r="B224" s="8" t="inlineStr">
        <is>
          <t>MF-UK-1010</t>
        </is>
      </c>
      <c r="C224" s="8" t="inlineStr">
        <is>
          <t>Isabella Wright</t>
        </is>
      </c>
      <c r="D224" s="8" t="inlineStr">
        <is>
          <t>Withdrawal</t>
        </is>
      </c>
      <c r="E224" s="8" t="inlineStr">
        <is>
          <t>General Investment Account</t>
        </is>
      </c>
      <c r="F224" s="9" t="n">
        <v>-1447.58</v>
      </c>
      <c r="G224" s="9" t="n">
        <v>-1447.58</v>
      </c>
      <c r="H224" s="9">
        <f>G224-F224</f>
        <v/>
      </c>
      <c r="I224" s="8" t="inlineStr">
        <is>
          <t>Match</t>
        </is>
      </c>
      <c r="J224" s="8" t="inlineStr"/>
    </row>
    <row r="225">
      <c r="A225" s="4" t="n">
        <v>46078</v>
      </c>
      <c r="B225" s="5" t="inlineStr">
        <is>
          <t>MF-UK-1036</t>
        </is>
      </c>
      <c r="C225" s="5" t="inlineStr">
        <is>
          <t>Isla Morgan</t>
        </is>
      </c>
      <c r="D225" s="5" t="inlineStr">
        <is>
          <t>Fee Debit</t>
        </is>
      </c>
      <c r="E225" s="5" t="inlineStr">
        <is>
          <t>Stocks &amp; Shares ISA</t>
        </is>
      </c>
      <c r="F225" s="6" t="n">
        <v>-4973.68</v>
      </c>
      <c r="G225" s="6" t="n">
        <v>-4973.68</v>
      </c>
      <c r="H225" s="6">
        <f>G225-F225</f>
        <v/>
      </c>
      <c r="I225" s="5" t="inlineStr">
        <is>
          <t>Match</t>
        </is>
      </c>
      <c r="J225" s="5" t="inlineStr"/>
    </row>
    <row r="226">
      <c r="A226" s="7" t="n">
        <v>46079</v>
      </c>
      <c r="B226" s="8" t="inlineStr">
        <is>
          <t>MF-UK-1033</t>
        </is>
      </c>
      <c r="C226" s="8" t="inlineStr">
        <is>
          <t>Benjamin King</t>
        </is>
      </c>
      <c r="D226" s="8" t="inlineStr">
        <is>
          <t>Withdrawal</t>
        </is>
      </c>
      <c r="E226" s="8" t="inlineStr">
        <is>
          <t>Stocks &amp; Shares ISA</t>
        </is>
      </c>
      <c r="F226" s="9" t="n">
        <v>-3986.17</v>
      </c>
      <c r="G226" s="9" t="n">
        <v>-3986.17</v>
      </c>
      <c r="H226" s="9">
        <f>G226-F226</f>
        <v/>
      </c>
      <c r="I226" s="8" t="inlineStr">
        <is>
          <t>Match</t>
        </is>
      </c>
      <c r="J226" s="8" t="inlineStr"/>
    </row>
    <row r="227">
      <c r="A227" s="4" t="n">
        <v>46079</v>
      </c>
      <c r="B227" s="5" t="inlineStr">
        <is>
          <t>MF-UK-1042</t>
        </is>
      </c>
      <c r="C227" s="5" t="inlineStr">
        <is>
          <t>Millie Campbell</t>
        </is>
      </c>
      <c r="D227" s="5" t="inlineStr">
        <is>
          <t>ISA Transfer In</t>
        </is>
      </c>
      <c r="E227" s="5" t="inlineStr">
        <is>
          <t>Stocks &amp; Shares ISA</t>
        </is>
      </c>
      <c r="F227" s="6" t="n">
        <v>25319.97</v>
      </c>
      <c r="G227" s="6" t="n">
        <v>25319.97</v>
      </c>
      <c r="H227" s="6">
        <f>G227-F227</f>
        <v/>
      </c>
      <c r="I227" s="5" t="inlineStr">
        <is>
          <t>Match</t>
        </is>
      </c>
      <c r="J227" s="5" t="inlineStr"/>
    </row>
    <row r="228">
      <c r="A228" s="7" t="n">
        <v>46079</v>
      </c>
      <c r="B228" s="8" t="inlineStr">
        <is>
          <t>MF-UK-1022</t>
        </is>
      </c>
      <c r="C228" s="8" t="inlineStr">
        <is>
          <t>Emily Harris</t>
        </is>
      </c>
      <c r="D228" s="8" t="inlineStr">
        <is>
          <t>Deposit</t>
        </is>
      </c>
      <c r="E228" s="8" t="inlineStr">
        <is>
          <t>Stocks &amp; Shares ISA</t>
        </is>
      </c>
      <c r="F228" s="9" t="n">
        <v>4189.1</v>
      </c>
      <c r="G228" s="9" t="n">
        <v>4189.1</v>
      </c>
      <c r="H228" s="9">
        <f>G228-F228</f>
        <v/>
      </c>
      <c r="I228" s="8" t="inlineStr">
        <is>
          <t>Match</t>
        </is>
      </c>
      <c r="J228" s="8" t="inlineStr"/>
    </row>
    <row r="229">
      <c r="A229" s="4" t="n">
        <v>46079</v>
      </c>
      <c r="B229" s="5" t="inlineStr">
        <is>
          <t>MF-UK-1028</t>
        </is>
      </c>
      <c r="C229" s="5" t="inlineStr">
        <is>
          <t>Chloe Ward</t>
        </is>
      </c>
      <c r="D229" s="5" t="inlineStr">
        <is>
          <t>Fee Debit</t>
        </is>
      </c>
      <c r="E229" s="5" t="inlineStr">
        <is>
          <t>SIPP</t>
        </is>
      </c>
      <c r="F229" s="6" t="n">
        <v>-1934.08</v>
      </c>
      <c r="G229" s="6" t="n">
        <v>-1934.08</v>
      </c>
      <c r="H229" s="6">
        <f>G229-F229</f>
        <v/>
      </c>
      <c r="I229" s="5" t="inlineStr">
        <is>
          <t>Match</t>
        </is>
      </c>
      <c r="J229" s="5" t="inlineStr"/>
    </row>
    <row r="230">
      <c r="A230" s="7" t="n">
        <v>46079</v>
      </c>
      <c r="B230" s="8" t="inlineStr">
        <is>
          <t>MF-UK-1031</t>
        </is>
      </c>
      <c r="C230" s="8" t="inlineStr">
        <is>
          <t>Alexander Clark</t>
        </is>
      </c>
      <c r="D230" s="8" t="inlineStr">
        <is>
          <t>Withdrawal</t>
        </is>
      </c>
      <c r="E230" s="8" t="inlineStr">
        <is>
          <t>Stocks &amp; Shares ISA</t>
        </is>
      </c>
      <c r="F230" s="9" t="n">
        <v>-4175.68</v>
      </c>
      <c r="G230" s="9" t="n">
        <v>-4175.68</v>
      </c>
      <c r="H230" s="9">
        <f>G230-F230</f>
        <v/>
      </c>
      <c r="I230" s="8" t="inlineStr">
        <is>
          <t>Match</t>
        </is>
      </c>
      <c r="J230" s="8" t="inlineStr"/>
    </row>
    <row r="231">
      <c r="A231" s="4" t="n">
        <v>46079</v>
      </c>
      <c r="B231" s="5" t="inlineStr">
        <is>
          <t>MF-UK-1007</t>
        </is>
      </c>
      <c r="C231" s="5" t="inlineStr">
        <is>
          <t>Henry Johnson</t>
        </is>
      </c>
      <c r="D231" s="5" t="inlineStr">
        <is>
          <t>Fee Debit</t>
        </is>
      </c>
      <c r="E231" s="5" t="inlineStr">
        <is>
          <t>General Investment Account</t>
        </is>
      </c>
      <c r="F231" s="6" t="n">
        <v>-2826.22</v>
      </c>
      <c r="G231" s="6" t="n">
        <v>-2826.22</v>
      </c>
      <c r="H231" s="6">
        <f>G231-F231</f>
        <v/>
      </c>
      <c r="I231" s="5" t="inlineStr">
        <is>
          <t>Match</t>
        </is>
      </c>
      <c r="J231" s="5" t="inlineStr"/>
    </row>
    <row r="232">
      <c r="A232" s="7" t="n">
        <v>46079</v>
      </c>
      <c r="B232" s="8" t="inlineStr">
        <is>
          <t>MF-UK-1036</t>
        </is>
      </c>
      <c r="C232" s="8" t="inlineStr">
        <is>
          <t>Isla Morgan</t>
        </is>
      </c>
      <c r="D232" s="8" t="inlineStr">
        <is>
          <t>Fee Debit</t>
        </is>
      </c>
      <c r="E232" s="8" t="inlineStr">
        <is>
          <t>Stocks &amp; Shares ISA</t>
        </is>
      </c>
      <c r="F232" s="9" t="n">
        <v>-2112.96</v>
      </c>
      <c r="G232" s="9" t="n">
        <v>0</v>
      </c>
      <c r="H232" s="9">
        <f>G232-F232</f>
        <v/>
      </c>
      <c r="I232" s="8" t="inlineStr">
        <is>
          <t>Mismatch</t>
        </is>
      </c>
      <c r="J232" s="8" t="inlineStr">
        <is>
          <t>Not yet received — timing difference</t>
        </is>
      </c>
    </row>
    <row r="233">
      <c r="A233" s="4" t="n">
        <v>46079</v>
      </c>
      <c r="B233" s="5" t="inlineStr">
        <is>
          <t>MF-UK-1047</t>
        </is>
      </c>
      <c r="C233" s="5" t="inlineStr">
        <is>
          <t>Ethan Kelly</t>
        </is>
      </c>
      <c r="D233" s="5" t="inlineStr">
        <is>
          <t>Deposit</t>
        </is>
      </c>
      <c r="E233" s="5" t="inlineStr">
        <is>
          <t>SIPP</t>
        </is>
      </c>
      <c r="F233" s="6" t="n">
        <v>6024.08</v>
      </c>
      <c r="G233" s="6" t="n">
        <v>6024.08</v>
      </c>
      <c r="H233" s="6">
        <f>G233-F233</f>
        <v/>
      </c>
      <c r="I233" s="5" t="inlineStr">
        <is>
          <t>Match</t>
        </is>
      </c>
      <c r="J233" s="5" t="inlineStr"/>
    </row>
    <row r="234">
      <c r="A234" s="7" t="n">
        <v>46079</v>
      </c>
      <c r="B234" s="8" t="inlineStr">
        <is>
          <t>MF-UK-1037</t>
        </is>
      </c>
      <c r="C234" s="8" t="inlineStr">
        <is>
          <t>Luke Allen</t>
        </is>
      </c>
      <c r="D234" s="8" t="inlineStr">
        <is>
          <t>ISA Transfer In</t>
        </is>
      </c>
      <c r="E234" s="8" t="inlineStr">
        <is>
          <t>General Investment Account</t>
        </is>
      </c>
      <c r="F234" s="9" t="n">
        <v>34553.13</v>
      </c>
      <c r="G234" s="9" t="n">
        <v>34553.13</v>
      </c>
      <c r="H234" s="9">
        <f>G234-F234</f>
        <v/>
      </c>
      <c r="I234" s="8" t="inlineStr">
        <is>
          <t>Match</t>
        </is>
      </c>
      <c r="J234" s="8" t="inlineStr"/>
    </row>
    <row r="235">
      <c r="A235" s="4" t="n">
        <v>46079</v>
      </c>
      <c r="B235" s="5" t="inlineStr">
        <is>
          <t>MF-UK-1007</t>
        </is>
      </c>
      <c r="C235" s="5" t="inlineStr">
        <is>
          <t>Henry Johnson</t>
        </is>
      </c>
      <c r="D235" s="5" t="inlineStr">
        <is>
          <t>Fee Debit</t>
        </is>
      </c>
      <c r="E235" s="5" t="inlineStr">
        <is>
          <t>SIPP</t>
        </is>
      </c>
      <c r="F235" s="6" t="n">
        <v>-662.9400000000001</v>
      </c>
      <c r="G235" s="6" t="n">
        <v>-662.9400000000001</v>
      </c>
      <c r="H235" s="6">
        <f>G235-F235</f>
        <v/>
      </c>
      <c r="I235" s="5" t="inlineStr">
        <is>
          <t>Match</t>
        </is>
      </c>
      <c r="J235" s="5" t="inlineStr"/>
    </row>
    <row r="236">
      <c r="A236" s="7" t="n">
        <v>46079</v>
      </c>
      <c r="B236" s="8" t="inlineStr">
        <is>
          <t>MF-UK-1015</t>
        </is>
      </c>
      <c r="C236" s="8" t="inlineStr">
        <is>
          <t>Arthur Roberts</t>
        </is>
      </c>
      <c r="D236" s="8" t="inlineStr">
        <is>
          <t>Withdrawal</t>
        </is>
      </c>
      <c r="E236" s="8" t="inlineStr">
        <is>
          <t>Stocks &amp; Shares ISA</t>
        </is>
      </c>
      <c r="F236" s="9" t="n">
        <v>-3084.08</v>
      </c>
      <c r="G236" s="9" t="n">
        <v>-3084.08</v>
      </c>
      <c r="H236" s="9">
        <f>G236-F236</f>
        <v/>
      </c>
      <c r="I236" s="8" t="inlineStr">
        <is>
          <t>Match</t>
        </is>
      </c>
      <c r="J236" s="8" t="inlineStr"/>
    </row>
    <row r="237">
      <c r="A237" s="4" t="n">
        <v>46079</v>
      </c>
      <c r="B237" s="5" t="inlineStr">
        <is>
          <t>MF-UK-1045</t>
        </is>
      </c>
      <c r="C237" s="5" t="inlineStr">
        <is>
          <t>Leo Stewart</t>
        </is>
      </c>
      <c r="D237" s="5" t="inlineStr">
        <is>
          <t>Dividend Reinvestment</t>
        </is>
      </c>
      <c r="E237" s="5" t="inlineStr">
        <is>
          <t>Stocks &amp; Shares ISA</t>
        </is>
      </c>
      <c r="F237" s="6" t="n">
        <v>1845.14</v>
      </c>
      <c r="G237" s="6" t="n">
        <v>1845.14</v>
      </c>
      <c r="H237" s="6">
        <f>G237-F237</f>
        <v/>
      </c>
      <c r="I237" s="5" t="inlineStr">
        <is>
          <t>Match</t>
        </is>
      </c>
      <c r="J237" s="5" t="inlineStr"/>
    </row>
    <row r="238">
      <c r="A238" s="7" t="n">
        <v>46079</v>
      </c>
      <c r="B238" s="8" t="inlineStr">
        <is>
          <t>MF-UK-1020</t>
        </is>
      </c>
      <c r="C238" s="8" t="inlineStr">
        <is>
          <t>Hannah Jackson</t>
        </is>
      </c>
      <c r="D238" s="8" t="inlineStr">
        <is>
          <t>Fee Debit</t>
        </is>
      </c>
      <c r="E238" s="8" t="inlineStr">
        <is>
          <t>SIPP</t>
        </is>
      </c>
      <c r="F238" s="9" t="n">
        <v>-129.92</v>
      </c>
      <c r="G238" s="9" t="n">
        <v>0</v>
      </c>
      <c r="H238" s="9">
        <f>G238-F238</f>
        <v/>
      </c>
      <c r="I238" s="8" t="inlineStr">
        <is>
          <t>Mismatch</t>
        </is>
      </c>
      <c r="J238" s="8" t="inlineStr">
        <is>
          <t>Not yet received — timing difference</t>
        </is>
      </c>
    </row>
    <row r="239">
      <c r="A239" s="4" t="n">
        <v>46079</v>
      </c>
      <c r="B239" s="5" t="inlineStr">
        <is>
          <t>MF-UK-1005</t>
        </is>
      </c>
      <c r="C239" s="5" t="inlineStr">
        <is>
          <t>William Williams</t>
        </is>
      </c>
      <c r="D239" s="5" t="inlineStr">
        <is>
          <t>ISA Contribution</t>
        </is>
      </c>
      <c r="E239" s="5" t="inlineStr">
        <is>
          <t>Stocks &amp; Shares ISA</t>
        </is>
      </c>
      <c r="F239" s="6" t="n">
        <v>962.99</v>
      </c>
      <c r="G239" s="6" t="n">
        <v>962.99</v>
      </c>
      <c r="H239" s="6">
        <f>G239-F239</f>
        <v/>
      </c>
      <c r="I239" s="5" t="inlineStr">
        <is>
          <t>Match</t>
        </is>
      </c>
      <c r="J239" s="5" t="inlineStr"/>
    </row>
    <row r="240">
      <c r="A240" s="7" t="n">
        <v>46079</v>
      </c>
      <c r="B240" s="8" t="inlineStr">
        <is>
          <t>MF-UK-1025</t>
        </is>
      </c>
      <c r="C240" s="8" t="inlineStr">
        <is>
          <t>Charlie Martin</t>
        </is>
      </c>
      <c r="D240" s="8" t="inlineStr">
        <is>
          <t>Withdrawal</t>
        </is>
      </c>
      <c r="E240" s="8" t="inlineStr">
        <is>
          <t>Stocks &amp; Shares ISA</t>
        </is>
      </c>
      <c r="F240" s="9" t="n">
        <v>-1770.39</v>
      </c>
      <c r="G240" s="9" t="n">
        <v>-1770.39</v>
      </c>
      <c r="H240" s="9">
        <f>G240-F240</f>
        <v/>
      </c>
      <c r="I240" s="8" t="inlineStr">
        <is>
          <t>Match</t>
        </is>
      </c>
      <c r="J240" s="8" t="inlineStr"/>
    </row>
    <row r="241">
      <c r="A241" s="4" t="n">
        <v>46080</v>
      </c>
      <c r="B241" s="5" t="inlineStr">
        <is>
          <t>MF-UK-1050</t>
        </is>
      </c>
      <c r="C241" s="5" t="inlineStr">
        <is>
          <t>Phoebe Bennett</t>
        </is>
      </c>
      <c r="D241" s="5" t="inlineStr">
        <is>
          <t>Withdrawal</t>
        </is>
      </c>
      <c r="E241" s="5" t="inlineStr">
        <is>
          <t>Stocks &amp; Shares ISA</t>
        </is>
      </c>
      <c r="F241" s="6" t="n">
        <v>-862.34</v>
      </c>
      <c r="G241" s="6" t="n">
        <v>-862.34</v>
      </c>
      <c r="H241" s="6">
        <f>G241-F241</f>
        <v/>
      </c>
      <c r="I241" s="5" t="inlineStr">
        <is>
          <t>Match</t>
        </is>
      </c>
      <c r="J241" s="5" t="inlineStr"/>
    </row>
    <row r="242">
      <c r="A242" s="7" t="n">
        <v>46080</v>
      </c>
      <c r="B242" s="8" t="inlineStr">
        <is>
          <t>MF-UK-1004</t>
        </is>
      </c>
      <c r="C242" s="8" t="inlineStr">
        <is>
          <t>Sophia Brown</t>
        </is>
      </c>
      <c r="D242" s="8" t="inlineStr">
        <is>
          <t>Withdrawal</t>
        </is>
      </c>
      <c r="E242" s="8" t="inlineStr">
        <is>
          <t>SIPP</t>
        </is>
      </c>
      <c r="F242" s="9" t="n">
        <v>-2271.25</v>
      </c>
      <c r="G242" s="9" t="n">
        <v>-2271.25</v>
      </c>
      <c r="H242" s="9">
        <f>G242-F242</f>
        <v/>
      </c>
      <c r="I242" s="8" t="inlineStr">
        <is>
          <t>Match</t>
        </is>
      </c>
      <c r="J242" s="8" t="inlineStr"/>
    </row>
    <row r="243">
      <c r="A243" s="4" t="n">
        <v>46080</v>
      </c>
      <c r="B243" s="5" t="inlineStr">
        <is>
          <t>MF-UK-1039</t>
        </is>
      </c>
      <c r="C243" s="5" t="inlineStr">
        <is>
          <t>Ryan Anderson</t>
        </is>
      </c>
      <c r="D243" s="5" t="inlineStr">
        <is>
          <t>Deposit</t>
        </is>
      </c>
      <c r="E243" s="5" t="inlineStr">
        <is>
          <t>Stocks &amp; Shares ISA</t>
        </is>
      </c>
      <c r="F243" s="6" t="n">
        <v>2768.01</v>
      </c>
      <c r="G243" s="6" t="n">
        <v>2768.01</v>
      </c>
      <c r="H243" s="6">
        <f>G243-F243</f>
        <v/>
      </c>
      <c r="I243" s="5" t="inlineStr">
        <is>
          <t>Match</t>
        </is>
      </c>
      <c r="J243" s="5" t="inlineStr"/>
    </row>
    <row r="244">
      <c r="A244" s="7" t="n">
        <v>46080</v>
      </c>
      <c r="B244" s="8" t="inlineStr">
        <is>
          <t>MF-UK-1008</t>
        </is>
      </c>
      <c r="C244" s="8" t="inlineStr">
        <is>
          <t>Amelia Davies</t>
        </is>
      </c>
      <c r="D244" s="8" t="inlineStr">
        <is>
          <t>Fee Debit</t>
        </is>
      </c>
      <c r="E244" s="8" t="inlineStr">
        <is>
          <t>Stocks &amp; Shares ISA</t>
        </is>
      </c>
      <c r="F244" s="9" t="n">
        <v>-643.36</v>
      </c>
      <c r="G244" s="9" t="n">
        <v>-643.36</v>
      </c>
      <c r="H244" s="9">
        <f>G244-F244</f>
        <v/>
      </c>
      <c r="I244" s="8" t="inlineStr">
        <is>
          <t>Match</t>
        </is>
      </c>
      <c r="J244" s="8" t="inlineStr"/>
    </row>
    <row r="245">
      <c r="A245" s="4" t="n">
        <v>46080</v>
      </c>
      <c r="B245" s="5" t="inlineStr">
        <is>
          <t>MF-UK-1038</t>
        </is>
      </c>
      <c r="C245" s="5" t="inlineStr">
        <is>
          <t>Poppy Young</t>
        </is>
      </c>
      <c r="D245" s="5" t="inlineStr">
        <is>
          <t>Deposit</t>
        </is>
      </c>
      <c r="E245" s="5" t="inlineStr">
        <is>
          <t>SIPP</t>
        </is>
      </c>
      <c r="F245" s="6" t="n">
        <v>501.9</v>
      </c>
      <c r="G245" s="6" t="n">
        <v>501.9</v>
      </c>
      <c r="H245" s="6">
        <f>G245-F245</f>
        <v/>
      </c>
      <c r="I245" s="5" t="inlineStr">
        <is>
          <t>Match</t>
        </is>
      </c>
      <c r="J245" s="5" t="inlineStr"/>
    </row>
    <row r="246">
      <c r="A246" s="7" t="n">
        <v>46080</v>
      </c>
      <c r="B246" s="8" t="inlineStr">
        <is>
          <t>MF-UK-1039</t>
        </is>
      </c>
      <c r="C246" s="8" t="inlineStr">
        <is>
          <t>Ryan Anderson</t>
        </is>
      </c>
      <c r="D246" s="8" t="inlineStr">
        <is>
          <t>Deposit</t>
        </is>
      </c>
      <c r="E246" s="8" t="inlineStr">
        <is>
          <t>Stocks &amp; Shares ISA</t>
        </is>
      </c>
      <c r="F246" s="9" t="n">
        <v>2084.01</v>
      </c>
      <c r="G246" s="9" t="n">
        <v>1822.34</v>
      </c>
      <c r="H246" s="9">
        <f>G246-F246</f>
        <v/>
      </c>
      <c r="I246" s="8" t="inlineStr">
        <is>
          <t>Mismatch</t>
        </is>
      </c>
      <c r="J246" s="8" t="inlineStr">
        <is>
          <t>Partial settlement</t>
        </is>
      </c>
    </row>
    <row r="247">
      <c r="A247" s="4" t="n">
        <v>46080</v>
      </c>
      <c r="B247" s="5" t="inlineStr">
        <is>
          <t>MF-UK-1019</t>
        </is>
      </c>
      <c r="C247" s="5" t="inlineStr">
        <is>
          <t>Daniel Clarke</t>
        </is>
      </c>
      <c r="D247" s="5" t="inlineStr">
        <is>
          <t>Fee Debit</t>
        </is>
      </c>
      <c r="E247" s="5" t="inlineStr">
        <is>
          <t>Stocks &amp; Shares ISA</t>
        </is>
      </c>
      <c r="F247" s="6" t="n">
        <v>-137.88</v>
      </c>
      <c r="G247" s="6" t="n">
        <v>-137.88</v>
      </c>
      <c r="H247" s="6">
        <f>G247-F247</f>
        <v/>
      </c>
      <c r="I247" s="5" t="inlineStr">
        <is>
          <t>Match</t>
        </is>
      </c>
      <c r="J247" s="5" t="inlineStr"/>
    </row>
    <row r="248">
      <c r="A248" s="7" t="n">
        <v>46080</v>
      </c>
      <c r="B248" s="8" t="inlineStr">
        <is>
          <t>MF-UK-1012</t>
        </is>
      </c>
      <c r="C248" s="8" t="inlineStr">
        <is>
          <t>Mia Evans</t>
        </is>
      </c>
      <c r="D248" s="8" t="inlineStr">
        <is>
          <t>ISA Contribution</t>
        </is>
      </c>
      <c r="E248" s="8" t="inlineStr">
        <is>
          <t>Stocks &amp; Shares ISA</t>
        </is>
      </c>
      <c r="F248" s="9" t="n">
        <v>5349.19</v>
      </c>
      <c r="G248" s="9" t="n">
        <v>5349.19</v>
      </c>
      <c r="H248" s="9">
        <f>G248-F248</f>
        <v/>
      </c>
      <c r="I248" s="8" t="inlineStr">
        <is>
          <t>Match</t>
        </is>
      </c>
      <c r="J248" s="8" t="inlineStr"/>
    </row>
    <row r="249">
      <c r="A249" s="4" t="n">
        <v>46080</v>
      </c>
      <c r="B249" s="5" t="inlineStr">
        <is>
          <t>MF-UK-1036</t>
        </is>
      </c>
      <c r="C249" s="5" t="inlineStr">
        <is>
          <t>Isla Morgan</t>
        </is>
      </c>
      <c r="D249" s="5" t="inlineStr">
        <is>
          <t>Fee Debit</t>
        </is>
      </c>
      <c r="E249" s="5" t="inlineStr">
        <is>
          <t>Stocks &amp; Shares ISA</t>
        </is>
      </c>
      <c r="F249" s="6" t="n">
        <v>-2045.65</v>
      </c>
      <c r="G249" s="6" t="n">
        <v>-2045.65</v>
      </c>
      <c r="H249" s="6">
        <f>G249-F249</f>
        <v/>
      </c>
      <c r="I249" s="5" t="inlineStr">
        <is>
          <t>Match</t>
        </is>
      </c>
      <c r="J249" s="5" t="inlineStr"/>
    </row>
    <row r="250">
      <c r="A250" s="7" t="n">
        <v>46080</v>
      </c>
      <c r="B250" s="8" t="inlineStr">
        <is>
          <t>MF-UK-1028</t>
        </is>
      </c>
      <c r="C250" s="8" t="inlineStr">
        <is>
          <t>Chloe Ward</t>
        </is>
      </c>
      <c r="D250" s="8" t="inlineStr">
        <is>
          <t>Deposit</t>
        </is>
      </c>
      <c r="E250" s="8" t="inlineStr">
        <is>
          <t>Stocks &amp; Shares ISA</t>
        </is>
      </c>
      <c r="F250" s="9" t="n">
        <v>9215.57</v>
      </c>
      <c r="G250" s="9" t="n">
        <v>0</v>
      </c>
      <c r="H250" s="9">
        <f>G250-F250</f>
        <v/>
      </c>
      <c r="I250" s="8" t="inlineStr">
        <is>
          <t>Mismatch</t>
        </is>
      </c>
      <c r="J250" s="8" t="inlineStr">
        <is>
          <t>Not yet received — timing difference</t>
        </is>
      </c>
    </row>
    <row r="251">
      <c r="A251" s="4" t="n">
        <v>46080</v>
      </c>
      <c r="B251" s="5" t="inlineStr">
        <is>
          <t>MF-UK-1037</t>
        </is>
      </c>
      <c r="C251" s="5" t="inlineStr">
        <is>
          <t>Luke Allen</t>
        </is>
      </c>
      <c r="D251" s="5" t="inlineStr">
        <is>
          <t>Withdrawal</t>
        </is>
      </c>
      <c r="E251" s="5" t="inlineStr">
        <is>
          <t>Stocks &amp; Shares ISA</t>
        </is>
      </c>
      <c r="F251" s="6" t="n">
        <v>-1518.62</v>
      </c>
      <c r="G251" s="6" t="n">
        <v>-1518.62</v>
      </c>
      <c r="H251" s="6">
        <f>G251-F251</f>
        <v/>
      </c>
      <c r="I251" s="5" t="inlineStr">
        <is>
          <t>Match</t>
        </is>
      </c>
      <c r="J251" s="5" t="inlineStr"/>
    </row>
    <row r="252">
      <c r="A252" s="7" t="n">
        <v>46080</v>
      </c>
      <c r="B252" s="8" t="inlineStr">
        <is>
          <t>MF-UK-1021</t>
        </is>
      </c>
      <c r="C252" s="8" t="inlineStr">
        <is>
          <t>Jack Wood</t>
        </is>
      </c>
      <c r="D252" s="8" t="inlineStr">
        <is>
          <t>ISA Contribution</t>
        </is>
      </c>
      <c r="E252" s="8" t="inlineStr">
        <is>
          <t>Stocks &amp; Shares ISA</t>
        </is>
      </c>
      <c r="F252" s="9" t="n">
        <v>8328.66</v>
      </c>
      <c r="G252" s="9" t="n">
        <v>8328.6</v>
      </c>
      <c r="H252" s="9">
        <f>G252-F252</f>
        <v/>
      </c>
      <c r="I252" s="8" t="inlineStr">
        <is>
          <t>Mismatch</t>
        </is>
      </c>
      <c r="J252" s="8" t="inlineStr">
        <is>
          <t>Rounding difference</t>
        </is>
      </c>
    </row>
    <row r="253">
      <c r="A253" s="4" t="n">
        <v>46080</v>
      </c>
      <c r="B253" s="5" t="inlineStr">
        <is>
          <t>MF-UK-1007</t>
        </is>
      </c>
      <c r="C253" s="5" t="inlineStr">
        <is>
          <t>Henry Johnson</t>
        </is>
      </c>
      <c r="D253" s="5" t="inlineStr">
        <is>
          <t>ISA Transfer In</t>
        </is>
      </c>
      <c r="E253" s="5" t="inlineStr">
        <is>
          <t>Stocks &amp; Shares ISA</t>
        </is>
      </c>
      <c r="F253" s="6" t="n">
        <v>31499.21</v>
      </c>
      <c r="G253" s="6" t="n">
        <v>31499.21</v>
      </c>
      <c r="H253" s="6">
        <f>G253-F253</f>
        <v/>
      </c>
      <c r="I253" s="5" t="inlineStr">
        <is>
          <t>Match</t>
        </is>
      </c>
      <c r="J253" s="5" t="inlineStr"/>
    </row>
    <row r="254">
      <c r="A254" s="7" t="n">
        <v>46083</v>
      </c>
      <c r="B254" s="8" t="inlineStr">
        <is>
          <t>MF-UK-1020</t>
        </is>
      </c>
      <c r="C254" s="8" t="inlineStr">
        <is>
          <t>Hannah Jackson</t>
        </is>
      </c>
      <c r="D254" s="8" t="inlineStr">
        <is>
          <t>Fee Debit</t>
        </is>
      </c>
      <c r="E254" s="8" t="inlineStr">
        <is>
          <t>General Investment Account</t>
        </is>
      </c>
      <c r="F254" s="9" t="n">
        <v>-1732.04</v>
      </c>
      <c r="G254" s="9" t="n">
        <v>-1732.04</v>
      </c>
      <c r="H254" s="9">
        <f>G254-F254</f>
        <v/>
      </c>
      <c r="I254" s="8" t="inlineStr">
        <is>
          <t>Match</t>
        </is>
      </c>
      <c r="J254" s="8" t="inlineStr"/>
    </row>
    <row r="255">
      <c r="A255" s="4" t="n">
        <v>46083</v>
      </c>
      <c r="B255" s="5" t="inlineStr">
        <is>
          <t>MF-UK-1033</t>
        </is>
      </c>
      <c r="C255" s="5" t="inlineStr">
        <is>
          <t>Benjamin King</t>
        </is>
      </c>
      <c r="D255" s="5" t="inlineStr">
        <is>
          <t>Withdrawal</t>
        </is>
      </c>
      <c r="E255" s="5" t="inlineStr">
        <is>
          <t>General Investment Account</t>
        </is>
      </c>
      <c r="F255" s="6" t="n">
        <v>-4539.02</v>
      </c>
      <c r="G255" s="6" t="n">
        <v>-4539.02</v>
      </c>
      <c r="H255" s="6">
        <f>G255-F255</f>
        <v/>
      </c>
      <c r="I255" s="5" t="inlineStr">
        <is>
          <t>Match</t>
        </is>
      </c>
      <c r="J255" s="5" t="inlineStr"/>
    </row>
    <row r="256">
      <c r="A256" s="7" t="n">
        <v>46083</v>
      </c>
      <c r="B256" s="8" t="inlineStr">
        <is>
          <t>MF-UK-1047</t>
        </is>
      </c>
      <c r="C256" s="8" t="inlineStr">
        <is>
          <t>Ethan Kelly</t>
        </is>
      </c>
      <c r="D256" s="8" t="inlineStr">
        <is>
          <t>ISA Contribution</t>
        </is>
      </c>
      <c r="E256" s="8" t="inlineStr">
        <is>
          <t>General Investment Account</t>
        </is>
      </c>
      <c r="F256" s="9" t="n">
        <v>1072.91</v>
      </c>
      <c r="G256" s="9" t="n">
        <v>1072.91</v>
      </c>
      <c r="H256" s="9">
        <f>G256-F256</f>
        <v/>
      </c>
      <c r="I256" s="8" t="inlineStr">
        <is>
          <t>Match</t>
        </is>
      </c>
      <c r="J256" s="8" t="inlineStr"/>
    </row>
    <row r="257">
      <c r="A257" s="4" t="n">
        <v>46083</v>
      </c>
      <c r="B257" s="5" t="inlineStr">
        <is>
          <t>MF-UK-1012</t>
        </is>
      </c>
      <c r="C257" s="5" t="inlineStr">
        <is>
          <t>Mia Evans</t>
        </is>
      </c>
      <c r="D257" s="5" t="inlineStr">
        <is>
          <t>ISA Contribution</t>
        </is>
      </c>
      <c r="E257" s="5" t="inlineStr">
        <is>
          <t>Stocks &amp; Shares ISA</t>
        </is>
      </c>
      <c r="F257" s="6" t="n">
        <v>1812.6</v>
      </c>
      <c r="G257" s="6" t="n">
        <v>1812.6</v>
      </c>
      <c r="H257" s="6">
        <f>G257-F257</f>
        <v/>
      </c>
      <c r="I257" s="5" t="inlineStr">
        <is>
          <t>Match</t>
        </is>
      </c>
      <c r="J257" s="5" t="inlineStr"/>
    </row>
    <row r="258">
      <c r="A258" s="7" t="n">
        <v>46083</v>
      </c>
      <c r="B258" s="8" t="inlineStr">
        <is>
          <t>MF-UK-1032</t>
        </is>
      </c>
      <c r="C258" s="8" t="inlineStr">
        <is>
          <t>Eva Lee</t>
        </is>
      </c>
      <c r="D258" s="8" t="inlineStr">
        <is>
          <t>Deposit</t>
        </is>
      </c>
      <c r="E258" s="8" t="inlineStr">
        <is>
          <t>Stocks &amp; Shares ISA</t>
        </is>
      </c>
      <c r="F258" s="9" t="n">
        <v>6827.28</v>
      </c>
      <c r="G258" s="9" t="n">
        <v>13654.56</v>
      </c>
      <c r="H258" s="9">
        <f>G258-F258</f>
        <v/>
      </c>
      <c r="I258" s="8" t="inlineStr">
        <is>
          <t>Mismatch</t>
        </is>
      </c>
      <c r="J258" s="8" t="inlineStr">
        <is>
          <t>Possible duplicate</t>
        </is>
      </c>
    </row>
    <row r="259">
      <c r="A259" s="4" t="n">
        <v>46083</v>
      </c>
      <c r="B259" s="5" t="inlineStr">
        <is>
          <t>MF-UK-1041</t>
        </is>
      </c>
      <c r="C259" s="5" t="inlineStr">
        <is>
          <t>Nathan Phillips</t>
        </is>
      </c>
      <c r="D259" s="5" t="inlineStr">
        <is>
          <t>Fee Debit</t>
        </is>
      </c>
      <c r="E259" s="5" t="inlineStr">
        <is>
          <t>General Investment Account</t>
        </is>
      </c>
      <c r="F259" s="6" t="n">
        <v>-2254.84</v>
      </c>
      <c r="G259" s="6" t="n">
        <v>-2254.84</v>
      </c>
      <c r="H259" s="6">
        <f>G259-F259</f>
        <v/>
      </c>
      <c r="I259" s="5" t="inlineStr">
        <is>
          <t>Match</t>
        </is>
      </c>
      <c r="J259" s="5" t="inlineStr"/>
    </row>
    <row r="260">
      <c r="A260" s="7" t="n">
        <v>46083</v>
      </c>
      <c r="B260" s="8" t="inlineStr">
        <is>
          <t>MF-UK-1041</t>
        </is>
      </c>
      <c r="C260" s="8" t="inlineStr">
        <is>
          <t>Nathan Phillips</t>
        </is>
      </c>
      <c r="D260" s="8" t="inlineStr">
        <is>
          <t>Dividend Reinvestment</t>
        </is>
      </c>
      <c r="E260" s="8" t="inlineStr">
        <is>
          <t>SIPP</t>
        </is>
      </c>
      <c r="F260" s="9" t="n">
        <v>5934.63</v>
      </c>
      <c r="G260" s="9" t="n">
        <v>5934.63</v>
      </c>
      <c r="H260" s="9">
        <f>G260-F260</f>
        <v/>
      </c>
      <c r="I260" s="8" t="inlineStr">
        <is>
          <t>Match</t>
        </is>
      </c>
      <c r="J260" s="8" t="inlineStr"/>
    </row>
    <row r="261">
      <c r="A261" s="4" t="n">
        <v>46083</v>
      </c>
      <c r="B261" s="5" t="inlineStr">
        <is>
          <t>MF-UK-1005</t>
        </is>
      </c>
      <c r="C261" s="5" t="inlineStr">
        <is>
          <t>William Williams</t>
        </is>
      </c>
      <c r="D261" s="5" t="inlineStr">
        <is>
          <t>Dividend Reinvestment</t>
        </is>
      </c>
      <c r="E261" s="5" t="inlineStr">
        <is>
          <t>Stocks &amp; Shares ISA</t>
        </is>
      </c>
      <c r="F261" s="6" t="n">
        <v>4546.54</v>
      </c>
      <c r="G261" s="6" t="n">
        <v>4546.54</v>
      </c>
      <c r="H261" s="6">
        <f>G261-F261</f>
        <v/>
      </c>
      <c r="I261" s="5" t="inlineStr">
        <is>
          <t>Match</t>
        </is>
      </c>
      <c r="J261" s="5" t="inlineStr"/>
    </row>
    <row r="262">
      <c r="A262" s="7" t="n">
        <v>46083</v>
      </c>
      <c r="B262" s="8" t="inlineStr">
        <is>
          <t>MF-UK-1019</t>
        </is>
      </c>
      <c r="C262" s="8" t="inlineStr">
        <is>
          <t>Daniel Clarke</t>
        </is>
      </c>
      <c r="D262" s="8" t="inlineStr">
        <is>
          <t>Withdrawal</t>
        </is>
      </c>
      <c r="E262" s="8" t="inlineStr">
        <is>
          <t>Stocks &amp; Shares ISA</t>
        </is>
      </c>
      <c r="F262" s="9" t="n">
        <v>-3113.54</v>
      </c>
      <c r="G262" s="9" t="n">
        <v>-3113.54</v>
      </c>
      <c r="H262" s="9">
        <f>G262-F262</f>
        <v/>
      </c>
      <c r="I262" s="8" t="inlineStr">
        <is>
          <t>Match</t>
        </is>
      </c>
      <c r="J262" s="8" t="inlineStr"/>
    </row>
    <row r="263">
      <c r="A263" s="4" t="n">
        <v>46083</v>
      </c>
      <c r="B263" s="5" t="inlineStr">
        <is>
          <t>MF-UK-1030</t>
        </is>
      </c>
      <c r="C263" s="5" t="inlineStr">
        <is>
          <t>Ruby Moore</t>
        </is>
      </c>
      <c r="D263" s="5" t="inlineStr">
        <is>
          <t>Deposit</t>
        </is>
      </c>
      <c r="E263" s="5" t="inlineStr">
        <is>
          <t>Stocks &amp; Shares ISA</t>
        </is>
      </c>
      <c r="F263" s="6" t="n">
        <v>9095.049999999999</v>
      </c>
      <c r="G263" s="6" t="n">
        <v>9095.049999999999</v>
      </c>
      <c r="H263" s="6">
        <f>G263-F263</f>
        <v/>
      </c>
      <c r="I263" s="5" t="inlineStr">
        <is>
          <t>Match</t>
        </is>
      </c>
      <c r="J263" s="5" t="inlineStr"/>
    </row>
    <row r="264">
      <c r="A264" s="7" t="n">
        <v>46083</v>
      </c>
      <c r="B264" s="8" t="inlineStr">
        <is>
          <t>MF-UK-1013</t>
        </is>
      </c>
      <c r="C264" s="8" t="inlineStr">
        <is>
          <t>Edward Walker</t>
        </is>
      </c>
      <c r="D264" s="8" t="inlineStr">
        <is>
          <t>Fee Debit</t>
        </is>
      </c>
      <c r="E264" s="8" t="inlineStr">
        <is>
          <t>Stocks &amp; Shares ISA</t>
        </is>
      </c>
      <c r="F264" s="9" t="n">
        <v>-2556.7</v>
      </c>
      <c r="G264" s="9" t="n">
        <v>0</v>
      </c>
      <c r="H264" s="9">
        <f>G264-F264</f>
        <v/>
      </c>
      <c r="I264" s="8" t="inlineStr">
        <is>
          <t>Pending</t>
        </is>
      </c>
      <c r="J264" s="8" t="inlineStr">
        <is>
          <t>Awaiting confirmation from ceding provider</t>
        </is>
      </c>
    </row>
    <row r="265">
      <c r="A265" s="4" t="n">
        <v>46083</v>
      </c>
      <c r="B265" s="5" t="inlineStr">
        <is>
          <t>MF-UK-1029</t>
        </is>
      </c>
      <c r="C265" s="5" t="inlineStr">
        <is>
          <t>Samuel Morris</t>
        </is>
      </c>
      <c r="D265" s="5" t="inlineStr">
        <is>
          <t>Withdrawal</t>
        </is>
      </c>
      <c r="E265" s="5" t="inlineStr">
        <is>
          <t>SIPP</t>
        </is>
      </c>
      <c r="F265" s="6" t="n">
        <v>-4913.69</v>
      </c>
      <c r="G265" s="6" t="n">
        <v>-4913.69</v>
      </c>
      <c r="H265" s="6">
        <f>G265-F265</f>
        <v/>
      </c>
      <c r="I265" s="5" t="inlineStr">
        <is>
          <t>Match</t>
        </is>
      </c>
      <c r="J265" s="5" t="inlineStr"/>
    </row>
    <row r="266">
      <c r="A266" s="7" t="n">
        <v>46083</v>
      </c>
      <c r="B266" s="8" t="inlineStr">
        <is>
          <t>MF-UK-1042</t>
        </is>
      </c>
      <c r="C266" s="8" t="inlineStr">
        <is>
          <t>Millie Campbell</t>
        </is>
      </c>
      <c r="D266" s="8" t="inlineStr">
        <is>
          <t>ISA Contribution</t>
        </is>
      </c>
      <c r="E266" s="8" t="inlineStr">
        <is>
          <t>Stocks &amp; Shares ISA</t>
        </is>
      </c>
      <c r="F266" s="9" t="n">
        <v>2515.05</v>
      </c>
      <c r="G266" s="9" t="n">
        <v>2515.05</v>
      </c>
      <c r="H266" s="9">
        <f>G266-F266</f>
        <v/>
      </c>
      <c r="I266" s="8" t="inlineStr">
        <is>
          <t>Match</t>
        </is>
      </c>
      <c r="J266" s="8" t="inlineStr"/>
    </row>
    <row r="267">
      <c r="A267" s="4" t="n">
        <v>46083</v>
      </c>
      <c r="B267" s="5" t="inlineStr">
        <is>
          <t>MF-UK-1029</t>
        </is>
      </c>
      <c r="C267" s="5" t="inlineStr">
        <is>
          <t>Samuel Morris</t>
        </is>
      </c>
      <c r="D267" s="5" t="inlineStr">
        <is>
          <t>ISA Contribution</t>
        </is>
      </c>
      <c r="E267" s="5" t="inlineStr">
        <is>
          <t>SIPP</t>
        </is>
      </c>
      <c r="F267" s="6" t="n">
        <v>3759.88</v>
      </c>
      <c r="G267" s="6" t="n">
        <v>3759.88</v>
      </c>
      <c r="H267" s="6">
        <f>G267-F267</f>
        <v/>
      </c>
      <c r="I267" s="5" t="inlineStr">
        <is>
          <t>Match</t>
        </is>
      </c>
      <c r="J267" s="5" t="inlineStr"/>
    </row>
    <row r="270">
      <c r="A270" s="10" t="inlineStr">
        <is>
          <t>DAILY SUMMARY</t>
        </is>
      </c>
    </row>
    <row r="271">
      <c r="A271" s="11" t="inlineStr">
        <is>
          <t>Total Transactions</t>
        </is>
      </c>
      <c r="B271" s="12">
        <f>COUNTA(B5:B267)</f>
        <v/>
      </c>
    </row>
    <row r="272">
      <c r="A272" s="11" t="inlineStr">
        <is>
          <t>Matches</t>
        </is>
      </c>
      <c r="B272" s="12">
        <f>COUNTIF(I5:I267,"Match")</f>
        <v/>
      </c>
    </row>
    <row r="273">
      <c r="A273" s="11" t="inlineStr">
        <is>
          <t>Mismatches</t>
        </is>
      </c>
      <c r="B273" s="12">
        <f>COUNTIF(I5:I267,"Mismatch")</f>
        <v/>
      </c>
    </row>
    <row r="274">
      <c r="A274" s="11" t="inlineStr">
        <is>
          <t>Pending</t>
        </is>
      </c>
      <c r="B274" s="12">
        <f>COUNTIF(I5:I267,"Pending")</f>
        <v/>
      </c>
    </row>
    <row r="275">
      <c r="A275" s="11" t="inlineStr">
        <is>
          <t>Match Rate</t>
        </is>
      </c>
      <c r="B275" s="13">
        <f>COUNTIF(I5:I267,"Match")/COUNTA(I5:I267)</f>
        <v/>
      </c>
    </row>
    <row r="276">
      <c r="A276" s="11" t="inlineStr">
        <is>
          <t>Total Expected Volume</t>
        </is>
      </c>
      <c r="B276" s="14">
        <f>SUMPRODUCT(ABS(F5:F267))</f>
        <v/>
      </c>
    </row>
    <row r="277">
      <c r="A277" s="11" t="inlineStr">
        <is>
          <t>Total Actual Volume</t>
        </is>
      </c>
      <c r="B277" s="14">
        <f>SUMPRODUCT(ABS(G5:G267))</f>
        <v/>
      </c>
    </row>
    <row r="278">
      <c r="A278" s="11" t="inlineStr">
        <is>
          <t>Total Discrepancy</t>
        </is>
      </c>
      <c r="B278" s="14">
        <f>SUMPRODUCT(ABS(H5:H267))</f>
        <v/>
      </c>
    </row>
  </sheetData>
  <mergeCells count="3">
    <mergeCell ref="A1:J1"/>
    <mergeCell ref="A270:D270"/>
    <mergeCell ref="A2:J2"/>
  </mergeCells>
  <conditionalFormatting sqref="I5:I267">
    <cfRule type="cellIs" priority="1" operator="equal" dxfId="0">
      <formula>"Match"</formula>
    </cfRule>
    <cfRule type="cellIs" priority="2" operator="equal" dxfId="1">
      <formula>"Mismatch"</formula>
    </cfRule>
    <cfRule type="cellIs" priority="3" operator="equal" dxfId="2">
      <formula>"Pending"</formula>
    </cfRule>
  </conditionalFormatting>
  <conditionalFormatting sqref="H5:H267">
    <cfRule type="cellIs" priority="4" operator="not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2c55e"/>
    <outlinePr summaryBelow="1" summaryRight="1"/>
    <pageSetUpPr/>
  </sheetPr>
  <dimension ref="A1:I32"/>
  <sheetViews>
    <sheetView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40" customWidth="1" min="8" max="8"/>
    <col width="45" customWidth="1" min="9" max="9"/>
  </cols>
  <sheetData>
    <row r="1" ht="35" customHeight="1">
      <c r="A1" s="10" t="inlineStr">
        <is>
          <t>Moneyfarm Fee Calculation &amp; Billing Audit</t>
        </is>
      </c>
    </row>
    <row r="2">
      <c r="A2" s="2" t="inlineStr">
        <is>
          <t>Fee Structure: Moneyfarm UK (as published on moneyfarm.com/uk)</t>
        </is>
      </c>
    </row>
    <row r="4">
      <c r="A4" s="15" t="inlineStr">
        <is>
          <t>FEE STRUCTURE</t>
        </is>
      </c>
    </row>
    <row r="5">
      <c r="A5" s="3" t="inlineStr">
        <is>
          <t>AUM Band</t>
        </is>
      </c>
      <c r="B5" s="3" t="inlineStr">
        <is>
          <t>Management Fee</t>
        </is>
      </c>
      <c r="C5" s="3" t="inlineStr">
        <is>
          <t>Fund Cost (avg)</t>
        </is>
      </c>
    </row>
    <row r="6">
      <c r="A6" s="8" t="inlineStr">
        <is>
          <t>£0 – £9,999</t>
        </is>
      </c>
      <c r="B6" s="8" t="inlineStr">
        <is>
          <t>0.75%</t>
        </is>
      </c>
      <c r="C6" s="8" t="inlineStr">
        <is>
          <t>0.20%</t>
        </is>
      </c>
    </row>
    <row r="7">
      <c r="A7" s="5" t="inlineStr">
        <is>
          <t>£10,000 – £19,999</t>
        </is>
      </c>
      <c r="B7" s="5" t="inlineStr">
        <is>
          <t>0.70%</t>
        </is>
      </c>
      <c r="C7" s="5" t="inlineStr">
        <is>
          <t>0.20%</t>
        </is>
      </c>
    </row>
    <row r="8">
      <c r="A8" s="8" t="inlineStr">
        <is>
          <t>£20,000 – £49,999</t>
        </is>
      </c>
      <c r="B8" s="8" t="inlineStr">
        <is>
          <t>0.65%</t>
        </is>
      </c>
      <c r="C8" s="8" t="inlineStr">
        <is>
          <t>0.20%</t>
        </is>
      </c>
    </row>
    <row r="9">
      <c r="A9" s="5" t="inlineStr">
        <is>
          <t>£50,000 – £99,999</t>
        </is>
      </c>
      <c r="B9" s="5" t="inlineStr">
        <is>
          <t>0.60%</t>
        </is>
      </c>
      <c r="C9" s="5" t="inlineStr">
        <is>
          <t>0.20%</t>
        </is>
      </c>
    </row>
    <row r="10">
      <c r="A10" s="8" t="inlineStr">
        <is>
          <t>£100,000 – £499,999</t>
        </is>
      </c>
      <c r="B10" s="8" t="inlineStr">
        <is>
          <t>0.50%</t>
        </is>
      </c>
      <c r="C10" s="8" t="inlineStr">
        <is>
          <t>0.20%</t>
        </is>
      </c>
    </row>
    <row r="11">
      <c r="A11" s="5" t="inlineStr">
        <is>
          <t>£500,000+</t>
        </is>
      </c>
      <c r="B11" s="5" t="inlineStr">
        <is>
          <t>0.40%</t>
        </is>
      </c>
      <c r="C11" s="5" t="inlineStr">
        <is>
          <t>0.20%</t>
        </is>
      </c>
    </row>
    <row r="14">
      <c r="A14" s="15" t="inlineStr">
        <is>
          <t>CLIENT BILLING CALCULATION</t>
        </is>
      </c>
    </row>
    <row r="15">
      <c r="A15" s="3" t="inlineStr">
        <is>
          <t>Client ID</t>
        </is>
      </c>
      <c r="B15" s="3" t="inlineStr">
        <is>
          <t>Client Name</t>
        </is>
      </c>
      <c r="C15" s="3" t="inlineStr">
        <is>
          <t>Account Type</t>
        </is>
      </c>
      <c r="D15" s="3" t="inlineStr">
        <is>
          <t>AUM (£)</t>
        </is>
      </c>
      <c r="E15" s="3" t="inlineStr">
        <is>
          <t>Fee Band</t>
        </is>
      </c>
      <c r="F15" s="3" t="inlineStr">
        <is>
          <t>Annual Fee (%)</t>
        </is>
      </c>
      <c r="G15" s="3" t="inlineStr">
        <is>
          <t>Annual Fee (£)</t>
        </is>
      </c>
      <c r="H15" s="3" t="inlineStr">
        <is>
          <t>Monthly Fee (£)</t>
        </is>
      </c>
      <c r="I15" s="3" t="inlineStr">
        <is>
          <t>Quarterly Fee (£)</t>
        </is>
      </c>
    </row>
    <row r="16">
      <c r="A16" s="8" t="inlineStr">
        <is>
          <t>MF-UK-1001</t>
        </is>
      </c>
      <c r="B16" s="8" t="inlineStr">
        <is>
          <t>James Smith</t>
        </is>
      </c>
      <c r="C16" s="8" t="inlineStr">
        <is>
          <t>S&amp;S ISA</t>
        </is>
      </c>
      <c r="D16" s="16" t="n">
        <v>7500</v>
      </c>
      <c r="E16" s="8" t="inlineStr">
        <is>
          <t>0.75%</t>
        </is>
      </c>
      <c r="F16" s="17" t="n">
        <v>0.0075</v>
      </c>
      <c r="G16" s="9" t="n">
        <v>56.25</v>
      </c>
      <c r="H16" s="9" t="n">
        <v>4.6875</v>
      </c>
      <c r="I16" s="9" t="n">
        <v>14.0625</v>
      </c>
    </row>
    <row r="17">
      <c r="A17" s="5" t="inlineStr">
        <is>
          <t>MF-UK-1002</t>
        </is>
      </c>
      <c r="B17" s="5" t="inlineStr">
        <is>
          <t>Emma Jones</t>
        </is>
      </c>
      <c r="C17" s="5" t="inlineStr">
        <is>
          <t>GIA</t>
        </is>
      </c>
      <c r="D17" s="18" t="n">
        <v>15000</v>
      </c>
      <c r="E17" s="5" t="inlineStr">
        <is>
          <t>0.70%</t>
        </is>
      </c>
      <c r="F17" s="19" t="n">
        <v>0.007333333333333333</v>
      </c>
      <c r="G17" s="6" t="n">
        <v>110</v>
      </c>
      <c r="H17" s="6" t="n">
        <v>9.166666666666666</v>
      </c>
      <c r="I17" s="6" t="n">
        <v>27.5</v>
      </c>
    </row>
    <row r="18">
      <c r="A18" s="8" t="inlineStr">
        <is>
          <t>MF-UK-1003</t>
        </is>
      </c>
      <c r="B18" s="8" t="inlineStr">
        <is>
          <t>Oliver Taylor</t>
        </is>
      </c>
      <c r="C18" s="8" t="inlineStr">
        <is>
          <t>S&amp;S ISA</t>
        </is>
      </c>
      <c r="D18" s="16" t="n">
        <v>32000</v>
      </c>
      <c r="E18" s="8" t="inlineStr">
        <is>
          <t>0.65%</t>
        </is>
      </c>
      <c r="F18" s="17" t="n">
        <v>0.00696875</v>
      </c>
      <c r="G18" s="9" t="n">
        <v>223</v>
      </c>
      <c r="H18" s="9" t="n">
        <v>18.58333333333333</v>
      </c>
      <c r="I18" s="9" t="n">
        <v>55.75</v>
      </c>
    </row>
    <row r="19">
      <c r="A19" s="5" t="inlineStr">
        <is>
          <t>MF-UK-1004</t>
        </is>
      </c>
      <c r="B19" s="5" t="inlineStr">
        <is>
          <t>Sophia Brown</t>
        </is>
      </c>
      <c r="C19" s="5" t="inlineStr">
        <is>
          <t>SIPP</t>
        </is>
      </c>
      <c r="D19" s="18" t="n">
        <v>68000</v>
      </c>
      <c r="E19" s="5" t="inlineStr">
        <is>
          <t>0.60%</t>
        </is>
      </c>
      <c r="F19" s="19" t="n">
        <v>0.006588235294117647</v>
      </c>
      <c r="G19" s="6" t="n">
        <v>448</v>
      </c>
      <c r="H19" s="6" t="n">
        <v>37.33333333333334</v>
      </c>
      <c r="I19" s="6" t="n">
        <v>112</v>
      </c>
    </row>
    <row r="20">
      <c r="A20" s="8" t="inlineStr">
        <is>
          <t>MF-UK-1005</t>
        </is>
      </c>
      <c r="B20" s="8" t="inlineStr">
        <is>
          <t>William Williams</t>
        </is>
      </c>
      <c r="C20" s="8" t="inlineStr">
        <is>
          <t>S&amp;S ISA</t>
        </is>
      </c>
      <c r="D20" s="16" t="n">
        <v>125000</v>
      </c>
      <c r="E20" s="8" t="inlineStr">
        <is>
          <t>0.50%</t>
        </is>
      </c>
      <c r="F20" s="17" t="n">
        <v>0.00612</v>
      </c>
      <c r="G20" s="9" t="n">
        <v>765</v>
      </c>
      <c r="H20" s="9" t="n">
        <v>63.75</v>
      </c>
      <c r="I20" s="9" t="n">
        <v>191.25</v>
      </c>
    </row>
    <row r="21">
      <c r="A21" s="5" t="inlineStr">
        <is>
          <t>MF-UK-1006</t>
        </is>
      </c>
      <c r="B21" s="5" t="inlineStr">
        <is>
          <t>Charlotte Wilson</t>
        </is>
      </c>
      <c r="C21" s="5" t="inlineStr">
        <is>
          <t>GIA</t>
        </is>
      </c>
      <c r="D21" s="18" t="n">
        <v>250000</v>
      </c>
      <c r="E21" s="5" t="inlineStr">
        <is>
          <t>0.50%</t>
        </is>
      </c>
      <c r="F21" s="19" t="n">
        <v>0.00556</v>
      </c>
      <c r="G21" s="6" t="n">
        <v>1390</v>
      </c>
      <c r="H21" s="6" t="n">
        <v>115.8333333333333</v>
      </c>
      <c r="I21" s="6" t="n">
        <v>347.5</v>
      </c>
    </row>
    <row r="22">
      <c r="A22" s="8" t="inlineStr">
        <is>
          <t>MF-UK-1007</t>
        </is>
      </c>
      <c r="B22" s="8" t="inlineStr">
        <is>
          <t>Henry Johnson</t>
        </is>
      </c>
      <c r="C22" s="8" t="inlineStr">
        <is>
          <t>S&amp;S ISA</t>
        </is>
      </c>
      <c r="D22" s="16" t="n">
        <v>520000</v>
      </c>
      <c r="E22" s="8" t="inlineStr">
        <is>
          <t>0.40%</t>
        </is>
      </c>
      <c r="F22" s="17" t="n">
        <v>0.005230769230769231</v>
      </c>
      <c r="G22" s="9" t="n">
        <v>2720</v>
      </c>
      <c r="H22" s="9" t="n">
        <v>226.6666666666667</v>
      </c>
      <c r="I22" s="9" t="n">
        <v>680</v>
      </c>
    </row>
    <row r="23">
      <c r="A23" s="5" t="inlineStr">
        <is>
          <t>MF-UK-1008</t>
        </is>
      </c>
      <c r="B23" s="5" t="inlineStr">
        <is>
          <t>Amelia Davies</t>
        </is>
      </c>
      <c r="C23" s="5" t="inlineStr">
        <is>
          <t>SIPP</t>
        </is>
      </c>
      <c r="D23" s="18" t="n">
        <v>4500</v>
      </c>
      <c r="E23" s="5" t="inlineStr">
        <is>
          <t>0.75%</t>
        </is>
      </c>
      <c r="F23" s="19" t="n">
        <v>0.0075</v>
      </c>
      <c r="G23" s="6" t="n">
        <v>33.75</v>
      </c>
      <c r="H23" s="6" t="n">
        <v>2.8125</v>
      </c>
      <c r="I23" s="6" t="n">
        <v>8.4375</v>
      </c>
    </row>
    <row r="24">
      <c r="A24" s="8" t="inlineStr">
        <is>
          <t>MF-UK-1009</t>
        </is>
      </c>
      <c r="B24" s="8" t="inlineStr">
        <is>
          <t>Thomas Robinson</t>
        </is>
      </c>
      <c r="C24" s="8" t="inlineStr">
        <is>
          <t>S&amp;S ISA</t>
        </is>
      </c>
      <c r="D24" s="16" t="n">
        <v>95000</v>
      </c>
      <c r="E24" s="8" t="inlineStr">
        <is>
          <t>0.60%</t>
        </is>
      </c>
      <c r="F24" s="17" t="n">
        <v>0.006421052631578947</v>
      </c>
      <c r="G24" s="9" t="n">
        <v>610</v>
      </c>
      <c r="H24" s="9" t="n">
        <v>50.83333333333334</v>
      </c>
      <c r="I24" s="9" t="n">
        <v>152.5</v>
      </c>
    </row>
    <row r="25">
      <c r="A25" s="5" t="inlineStr">
        <is>
          <t>MF-UK-1010</t>
        </is>
      </c>
      <c r="B25" s="5" t="inlineStr">
        <is>
          <t>Isabella Wright</t>
        </is>
      </c>
      <c r="C25" s="5" t="inlineStr">
        <is>
          <t>GIA</t>
        </is>
      </c>
      <c r="D25" s="18" t="n">
        <v>1050000</v>
      </c>
      <c r="E25" s="5" t="inlineStr">
        <is>
          <t>0.40%</t>
        </is>
      </c>
      <c r="F25" s="19" t="n">
        <v>0.00460952380952381</v>
      </c>
      <c r="G25" s="6" t="n">
        <v>4840</v>
      </c>
      <c r="H25" s="6" t="n">
        <v>403.3333333333333</v>
      </c>
      <c r="I25" s="6" t="n">
        <v>1210</v>
      </c>
    </row>
    <row r="28">
      <c r="A28" s="20" t="inlineStr">
        <is>
          <t>BILLING AUDIT — ERROR SCENARIOS</t>
        </is>
      </c>
    </row>
    <row r="29">
      <c r="A29" s="3" t="inlineStr">
        <is>
          <t>Scenario</t>
        </is>
      </c>
      <c r="B29" s="3" t="inlineStr">
        <is>
          <t>Client</t>
        </is>
      </c>
      <c r="C29" s="3" t="inlineStr">
        <is>
          <t>AUM (£)</t>
        </is>
      </c>
      <c r="D29" s="3" t="inlineStr">
        <is>
          <t>Correct Fee (£)</t>
        </is>
      </c>
      <c r="E29" s="3" t="inlineStr">
        <is>
          <t>Incorrect Fee (£)</t>
        </is>
      </c>
      <c r="F29" s="3" t="inlineStr">
        <is>
          <t>Error (£)</t>
        </is>
      </c>
      <c r="G29" s="3" t="inlineStr">
        <is>
          <t>Error Type</t>
        </is>
      </c>
      <c r="H29" s="3" t="inlineStr">
        <is>
          <t>Root Cause</t>
        </is>
      </c>
      <c r="I29" s="3" t="inlineStr">
        <is>
          <t>Resolution</t>
        </is>
      </c>
    </row>
    <row r="30">
      <c r="A30" s="8" t="inlineStr">
        <is>
          <t>Flat rate applied instead of tiered</t>
        </is>
      </c>
      <c r="B30" s="8" t="inlineStr">
        <is>
          <t>William Williams</t>
        </is>
      </c>
      <c r="C30" s="9" t="n">
        <v>125000</v>
      </c>
      <c r="D30" s="9" t="n">
        <v>765</v>
      </c>
      <c r="E30" s="9" t="n">
        <v>625</v>
      </c>
      <c r="F30" s="21" t="n">
        <v>-140</v>
      </c>
      <c r="G30" s="8" t="inlineStr">
        <is>
          <t>Underbilling</t>
        </is>
      </c>
      <c r="H30" s="8" t="inlineStr">
        <is>
          <t>System applied top-band rate (0.50%) to entire AUM instead of tiered calculation</t>
        </is>
      </c>
      <c r="I30" s="8" t="inlineStr">
        <is>
          <t>Recalculate using tiered formula; refund/charge difference; update billing engine logic</t>
        </is>
      </c>
    </row>
    <row r="31">
      <c r="A31" s="5" t="inlineStr">
        <is>
          <t>Fee charged on gross AUM (incl. pending withdrawal)</t>
        </is>
      </c>
      <c r="B31" s="5" t="inlineStr">
        <is>
          <t>Sophia Brown</t>
        </is>
      </c>
      <c r="C31" s="6" t="n">
        <v>68000</v>
      </c>
      <c r="D31" s="6" t="n">
        <v>418</v>
      </c>
      <c r="E31" s="6" t="n">
        <v>448</v>
      </c>
      <c r="F31" s="21" t="n">
        <v>30</v>
      </c>
      <c r="G31" s="5" t="inlineStr">
        <is>
          <t>Overbilling</t>
        </is>
      </c>
      <c r="H31" s="5" t="inlineStr">
        <is>
          <t>£5,000 withdrawal was pending but AUM not adjusted before fee calculation date</t>
        </is>
      </c>
      <c r="I31" s="5" t="inlineStr">
        <is>
          <t>Apply fee on net AUM after pending transactions; credit client for difference</t>
        </is>
      </c>
    </row>
    <row r="32">
      <c r="A32" s="8" t="inlineStr">
        <is>
          <t>Fee waiver not applied</t>
        </is>
      </c>
      <c r="B32" s="8" t="inlineStr">
        <is>
          <t>Amelia Davies</t>
        </is>
      </c>
      <c r="C32" s="9" t="n">
        <v>4500</v>
      </c>
      <c r="D32" s="9" t="n">
        <v>0</v>
      </c>
      <c r="E32" s="9" t="n">
        <v>33.75</v>
      </c>
      <c r="F32" s="21" t="n">
        <v>33.75</v>
      </c>
      <c r="G32" s="8" t="inlineStr">
        <is>
          <t>Overbilling</t>
        </is>
      </c>
      <c r="H32" s="8" t="inlineStr">
        <is>
          <t>Client has promotional 6-month fee waiver but flag not set in billing system</t>
        </is>
      </c>
      <c r="I32" s="8" t="inlineStr">
        <is>
          <t>Apply waiver flag; reverse charged fees; verify all promo clients</t>
        </is>
      </c>
    </row>
  </sheetData>
  <mergeCells count="5">
    <mergeCell ref="A2:I2"/>
    <mergeCell ref="A28:I28"/>
    <mergeCell ref="A14:I14"/>
    <mergeCell ref="A1:I1"/>
    <mergeCell ref="A4:C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ef4444"/>
    <outlinePr summaryBelow="1" summaryRight="1"/>
    <pageSetUpPr/>
  </sheetPr>
  <dimension ref="A1:M40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16" customWidth="1" min="3" max="3"/>
    <col width="28" customWidth="1" min="4" max="4"/>
    <col width="20" customWidth="1" min="5" max="5"/>
    <col width="16" customWidth="1" min="6" max="6"/>
    <col width="16" customWidth="1" min="7" max="7"/>
    <col width="12" customWidth="1" min="8" max="8"/>
    <col width="12" customWidth="1" min="9" max="9"/>
    <col width="16" customWidth="1" min="10" max="10"/>
    <col width="12" customWidth="1" min="11" max="11"/>
    <col width="50" customWidth="1" min="12" max="12"/>
    <col width="14" customWidth="1" min="13" max="13"/>
  </cols>
  <sheetData>
    <row r="1" ht="35" customHeight="1">
      <c r="A1" s="10" t="inlineStr">
        <is>
          <t>KYC/AML Client Verification &amp; Risk Assessment</t>
        </is>
      </c>
    </row>
    <row r="2">
      <c r="A2" s="2" t="inlineStr">
        <is>
          <t>Based on FCA guidelines and JMLSG Guidance — Simulated Profiles</t>
        </is>
      </c>
    </row>
    <row r="4">
      <c r="A4" s="15" t="inlineStr">
        <is>
          <t>CLIENT PROFILES</t>
        </is>
      </c>
    </row>
    <row r="5">
      <c r="A5" s="3" t="inlineStr">
        <is>
          <t>Client ID</t>
        </is>
      </c>
      <c r="B5" s="3" t="inlineStr">
        <is>
          <t>Full Name</t>
        </is>
      </c>
      <c r="C5" s="3" t="inlineStr">
        <is>
          <t>Nationality</t>
        </is>
      </c>
      <c r="D5" s="3" t="inlineStr">
        <is>
          <t>Occupation</t>
        </is>
      </c>
      <c r="E5" s="3" t="inlineStr">
        <is>
          <t>Source of Funds</t>
        </is>
      </c>
      <c r="F5" s="3" t="inlineStr">
        <is>
          <t>Declared AUM (£)</t>
        </is>
      </c>
      <c r="G5" s="3" t="inlineStr">
        <is>
          <t>PEP Status</t>
        </is>
      </c>
    </row>
    <row r="6">
      <c r="A6" s="8" t="inlineStr">
        <is>
          <t>MF-UK-2001</t>
        </is>
      </c>
      <c r="B6" s="8" t="inlineStr">
        <is>
          <t>Richard Clarke</t>
        </is>
      </c>
      <c r="C6" s="8" t="inlineStr">
        <is>
          <t>British</t>
        </is>
      </c>
      <c r="D6" s="8" t="inlineStr">
        <is>
          <t>Software Engineer</t>
        </is>
      </c>
      <c r="E6" s="8" t="inlineStr">
        <is>
          <t>Employment salary</t>
        </is>
      </c>
      <c r="F6" s="16" t="n">
        <v>45000</v>
      </c>
      <c r="G6" s="8" t="inlineStr">
        <is>
          <t>No</t>
        </is>
      </c>
    </row>
    <row r="7">
      <c r="A7" s="5" t="inlineStr">
        <is>
          <t>MF-UK-2002</t>
        </is>
      </c>
      <c r="B7" s="5" t="inlineStr">
        <is>
          <t>Maria Petrova</t>
        </is>
      </c>
      <c r="C7" s="5" t="inlineStr">
        <is>
          <t>Bulgarian</t>
        </is>
      </c>
      <c r="D7" s="5" t="inlineStr">
        <is>
          <t>Business Owner — Import/Export</t>
        </is>
      </c>
      <c r="E7" s="5" t="inlineStr">
        <is>
          <t>Business profits</t>
        </is>
      </c>
      <c r="F7" s="18" t="n">
        <v>180000</v>
      </c>
      <c r="G7" s="5" t="inlineStr">
        <is>
          <t>No</t>
        </is>
      </c>
    </row>
    <row r="8">
      <c r="A8" s="8" t="inlineStr">
        <is>
          <t>MF-UK-2003</t>
        </is>
      </c>
      <c r="B8" s="8" t="inlineStr">
        <is>
          <t>Ahmed Al-Rashidi</t>
        </is>
      </c>
      <c r="C8" s="8" t="inlineStr">
        <is>
          <t>Saudi Arabian</t>
        </is>
      </c>
      <c r="D8" s="8" t="inlineStr">
        <is>
          <t>Former Government Minister</t>
        </is>
      </c>
      <c r="E8" s="8" t="inlineStr">
        <is>
          <t>Inheritance + investments</t>
        </is>
      </c>
      <c r="F8" s="16" t="n">
        <v>750000</v>
      </c>
      <c r="G8" s="8" t="inlineStr">
        <is>
          <t>Yes — Foreign PEP</t>
        </is>
      </c>
    </row>
    <row r="9">
      <c r="A9" s="5" t="inlineStr">
        <is>
          <t>MF-UK-2004</t>
        </is>
      </c>
      <c r="B9" s="5" t="inlineStr">
        <is>
          <t>Sarah Mitchell</t>
        </is>
      </c>
      <c r="C9" s="5" t="inlineStr">
        <is>
          <t>British</t>
        </is>
      </c>
      <c r="D9" s="5" t="inlineStr">
        <is>
          <t>Retired Teacher</t>
        </is>
      </c>
      <c r="E9" s="5" t="inlineStr">
        <is>
          <t>Pension + property sale</t>
        </is>
      </c>
      <c r="F9" s="18" t="n">
        <v>320000</v>
      </c>
      <c r="G9" s="5" t="inlineStr">
        <is>
          <t>No</t>
        </is>
      </c>
    </row>
    <row r="10">
      <c r="A10" s="8" t="inlineStr">
        <is>
          <t>MF-UK-2005</t>
        </is>
      </c>
      <c r="B10" s="8" t="inlineStr">
        <is>
          <t>Viktor Kovalenko</t>
        </is>
      </c>
      <c r="C10" s="8" t="inlineStr">
        <is>
          <t>Ukrainian</t>
        </is>
      </c>
      <c r="D10" s="8" t="inlineStr">
        <is>
          <t>Cryptocurrency Trader</t>
        </is>
      </c>
      <c r="E10" s="8" t="inlineStr">
        <is>
          <t>Crypto profits — converted to GBP</t>
        </is>
      </c>
      <c r="F10" s="16" t="n">
        <v>95000</v>
      </c>
      <c r="G10" s="8" t="inlineStr">
        <is>
          <t>No</t>
        </is>
      </c>
    </row>
    <row r="13">
      <c r="A13" s="15" t="inlineStr">
        <is>
          <t>VERIFICATION STATUS &amp; RISK ASSESSMENT</t>
        </is>
      </c>
    </row>
    <row r="14">
      <c r="A14" s="3" t="inlineStr">
        <is>
          <t>Client ID</t>
        </is>
      </c>
      <c r="B14" s="3" t="inlineStr">
        <is>
          <t>Full Name</t>
        </is>
      </c>
      <c r="C14" s="3" t="inlineStr">
        <is>
          <t>ID Document</t>
        </is>
      </c>
      <c r="D14" s="3" t="inlineStr">
        <is>
          <t>ID Expiry</t>
        </is>
      </c>
      <c r="E14" s="3" t="inlineStr">
        <is>
          <t>Days to Expiry</t>
        </is>
      </c>
      <c r="F14" s="3" t="inlineStr">
        <is>
          <t>Country Risk</t>
        </is>
      </c>
      <c r="G14" s="3" t="inlineStr">
        <is>
          <t>Source Risk</t>
        </is>
      </c>
      <c r="H14" s="3" t="inlineStr">
        <is>
          <t>PEP Risk</t>
        </is>
      </c>
      <c r="I14" s="3" t="inlineStr">
        <is>
          <t>Volume Risk</t>
        </is>
      </c>
      <c r="J14" s="3" t="inlineStr">
        <is>
          <t>Total Risk Score (1-5)</t>
        </is>
      </c>
      <c r="K14" s="3" t="inlineStr">
        <is>
          <t>Risk Level</t>
        </is>
      </c>
      <c r="L14" s="3" t="inlineStr">
        <is>
          <t>Recommendation</t>
        </is>
      </c>
      <c r="M14" s="3" t="inlineStr">
        <is>
          <t>Review Date</t>
        </is>
      </c>
    </row>
    <row r="15">
      <c r="A15" s="5" t="inlineStr">
        <is>
          <t>MF-UK-2001</t>
        </is>
      </c>
      <c r="B15" s="5" t="inlineStr">
        <is>
          <t>Richard Clarke</t>
        </is>
      </c>
      <c r="C15" s="5" t="inlineStr">
        <is>
          <t>UK Passport</t>
        </is>
      </c>
      <c r="D15" s="4" t="n">
        <v>47345</v>
      </c>
      <c r="E15" s="5" t="n">
        <v>1260</v>
      </c>
      <c r="F15" s="5" t="n">
        <v>1</v>
      </c>
      <c r="G15" s="5" t="n">
        <v>1</v>
      </c>
      <c r="H15" s="5" t="n">
        <v>0</v>
      </c>
      <c r="I15" s="5" t="n">
        <v>1</v>
      </c>
      <c r="J15" s="5" t="n">
        <v>1</v>
      </c>
      <c r="K15" s="5" t="inlineStr">
        <is>
          <t>Low</t>
        </is>
      </c>
      <c r="L15" s="5" t="inlineStr">
        <is>
          <t>Standard onboarding — no additional checks required</t>
        </is>
      </c>
      <c r="M15" s="4" t="n">
        <v>46450</v>
      </c>
    </row>
    <row r="16">
      <c r="A16" s="8" t="inlineStr">
        <is>
          <t>MF-UK-2002</t>
        </is>
      </c>
      <c r="B16" s="8" t="inlineStr">
        <is>
          <t>Maria Petrova</t>
        </is>
      </c>
      <c r="C16" s="8" t="inlineStr">
        <is>
          <t>Bulgarian ID Card</t>
        </is>
      </c>
      <c r="D16" s="7" t="n">
        <v>46162</v>
      </c>
      <c r="E16" s="8" t="n">
        <v>77</v>
      </c>
      <c r="F16" s="8" t="n">
        <v>2</v>
      </c>
      <c r="G16" s="8" t="n">
        <v>2</v>
      </c>
      <c r="H16" s="8" t="n">
        <v>0</v>
      </c>
      <c r="I16" s="8" t="n">
        <v>2</v>
      </c>
      <c r="J16" s="8" t="n">
        <v>3</v>
      </c>
      <c r="K16" s="8" t="inlineStr">
        <is>
          <t>Medium</t>
        </is>
      </c>
      <c r="L16" s="8" t="inlineStr">
        <is>
          <t>Enhanced Due Diligence — verify business registration, request 6 months bank statements, confirm source of wealth</t>
        </is>
      </c>
      <c r="M16" s="7" t="n">
        <v>46265</v>
      </c>
    </row>
    <row r="17">
      <c r="A17" s="5" t="inlineStr">
        <is>
          <t>MF-UK-2003</t>
        </is>
      </c>
      <c r="B17" s="5" t="inlineStr">
        <is>
          <t>Ahmed Al-Rashidi</t>
        </is>
      </c>
      <c r="C17" s="5" t="inlineStr">
        <is>
          <t>Saudi Passport</t>
        </is>
      </c>
      <c r="D17" s="4" t="n">
        <v>46822</v>
      </c>
      <c r="E17" s="5" t="n">
        <v>737</v>
      </c>
      <c r="F17" s="5" t="n">
        <v>3</v>
      </c>
      <c r="G17" s="5" t="n">
        <v>2</v>
      </c>
      <c r="H17" s="5" t="n">
        <v>4</v>
      </c>
      <c r="I17" s="5" t="n">
        <v>3</v>
      </c>
      <c r="J17" s="5" t="n">
        <v>5</v>
      </c>
      <c r="K17" s="5" t="inlineStr">
        <is>
          <t>High</t>
        </is>
      </c>
      <c r="L17" s="5" t="inlineStr">
        <is>
          <t>Senior management approval required. Full EDD: verify source of wealth documentation, ongoing monitoring, annual review. PEP screening via WorldCheck/Refinitiv.</t>
        </is>
      </c>
      <c r="M17" s="4" t="n">
        <v>46175</v>
      </c>
    </row>
    <row r="18">
      <c r="A18" s="8" t="inlineStr">
        <is>
          <t>MF-UK-2004</t>
        </is>
      </c>
      <c r="B18" s="8" t="inlineStr">
        <is>
          <t>Sarah Mitchell</t>
        </is>
      </c>
      <c r="C18" s="8" t="inlineStr">
        <is>
          <t>UK Driving Licence</t>
        </is>
      </c>
      <c r="D18" s="7" t="n">
        <v>45626</v>
      </c>
      <c r="E18" s="8" t="n">
        <v>-459</v>
      </c>
      <c r="F18" s="8" t="n">
        <v>1</v>
      </c>
      <c r="G18" s="8" t="n">
        <v>1</v>
      </c>
      <c r="H18" s="8" t="n">
        <v>0</v>
      </c>
      <c r="I18" s="8" t="n">
        <v>3</v>
      </c>
      <c r="J18" s="8" t="n">
        <v>2</v>
      </c>
      <c r="K18" s="8" t="inlineStr">
        <is>
          <t>Low</t>
        </is>
      </c>
      <c r="L18" s="8" t="inlineStr">
        <is>
          <t>ALERT: ID document expired. Request renewed ID before proceeding. Source of funds consistent with profile.</t>
        </is>
      </c>
      <c r="M18" s="7" t="n">
        <v>46450</v>
      </c>
    </row>
    <row r="19">
      <c r="A19" s="5" t="inlineStr">
        <is>
          <t>MF-UK-2005</t>
        </is>
      </c>
      <c r="B19" s="5" t="inlineStr">
        <is>
          <t>Viktor Kovalenko</t>
        </is>
      </c>
      <c r="C19" s="5" t="inlineStr">
        <is>
          <t>Ukrainian Passport</t>
        </is>
      </c>
      <c r="D19" s="4" t="n">
        <v>46590</v>
      </c>
      <c r="E19" s="5" t="n">
        <v>505</v>
      </c>
      <c r="F19" s="5" t="n">
        <v>3</v>
      </c>
      <c r="G19" s="5" t="n">
        <v>4</v>
      </c>
      <c r="H19" s="5" t="n">
        <v>0</v>
      </c>
      <c r="I19" s="5" t="n">
        <v>2</v>
      </c>
      <c r="J19" s="5" t="n">
        <v>4</v>
      </c>
      <c r="K19" s="5" t="inlineStr">
        <is>
          <t>High</t>
        </is>
      </c>
      <c r="L19" s="5" t="inlineStr">
        <is>
          <t>Enhanced Due Diligence — crypto source of funds requires: proof of exchange transactions, blockchain audit trail, verification that funds are not from sanctioned wallets. Consider Chainalysis or Elliptic screening.</t>
        </is>
      </c>
      <c r="M19" s="4" t="n">
        <v>46175</v>
      </c>
    </row>
    <row r="22">
      <c r="A22" s="15" t="inlineStr">
        <is>
          <t>RISK SCORING METHODOLOGY</t>
        </is>
      </c>
    </row>
    <row r="23">
      <c r="A23" s="22" t="inlineStr">
        <is>
          <t>Factor</t>
        </is>
      </c>
      <c r="B23" s="22" t="inlineStr">
        <is>
          <t>Score 1 (Low)</t>
        </is>
      </c>
      <c r="C23" s="22" t="inlineStr">
        <is>
          <t>Score 2</t>
        </is>
      </c>
      <c r="D23" s="22" t="inlineStr">
        <is>
          <t>Score 3</t>
        </is>
      </c>
      <c r="E23" s="22" t="inlineStr">
        <is>
          <t>Score 4 (High)</t>
        </is>
      </c>
    </row>
    <row r="24">
      <c r="A24" s="23" t="inlineStr">
        <is>
          <t>Country Risk</t>
        </is>
      </c>
      <c r="B24" s="23" t="inlineStr">
        <is>
          <t>UK, EU-15, US, CAN, AUS</t>
        </is>
      </c>
      <c r="C24" s="23" t="inlineStr">
        <is>
          <t>EU new members, Japan</t>
        </is>
      </c>
      <c r="D24" s="23" t="inlineStr">
        <is>
          <t>Middle East, CIS countries</t>
        </is>
      </c>
      <c r="E24" s="23" t="inlineStr">
        <is>
          <t>FATF high-risk / sanctioned</t>
        </is>
      </c>
    </row>
    <row r="25">
      <c r="A25" s="23" t="inlineStr">
        <is>
          <t>Source of Funds</t>
        </is>
      </c>
      <c r="B25" s="23" t="inlineStr">
        <is>
          <t>Employment, Pension</t>
        </is>
      </c>
      <c r="C25" s="23" t="inlineStr">
        <is>
          <t>Business profits, Property</t>
        </is>
      </c>
      <c r="D25" s="23" t="inlineStr">
        <is>
          <t>Investments, Inheritance</t>
        </is>
      </c>
      <c r="E25" s="23" t="inlineStr">
        <is>
          <t>Crypto, Cash-intensive</t>
        </is>
      </c>
    </row>
    <row r="26">
      <c r="A26" s="23" t="inlineStr">
        <is>
          <t>PEP Status</t>
        </is>
      </c>
      <c r="B26" s="23" t="inlineStr">
        <is>
          <t>Not a PEP</t>
        </is>
      </c>
      <c r="C26" s="23" t="inlineStr">
        <is>
          <t>Domestic PEP family</t>
        </is>
      </c>
      <c r="D26" s="23" t="inlineStr">
        <is>
          <t>Domestic PEP</t>
        </is>
      </c>
      <c r="E26" s="23" t="inlineStr">
        <is>
          <t>Foreign PEP</t>
        </is>
      </c>
    </row>
    <row r="27">
      <c r="A27" s="23" t="inlineStr">
        <is>
          <t>Volume Risk</t>
        </is>
      </c>
      <c r="B27" s="23" t="inlineStr">
        <is>
          <t>&lt; £50,000</t>
        </is>
      </c>
      <c r="C27" s="23" t="inlineStr">
        <is>
          <t>£50k – £200k</t>
        </is>
      </c>
      <c r="D27" s="23" t="inlineStr">
        <is>
          <t>£200k – £500k</t>
        </is>
      </c>
      <c r="E27" s="23" t="inlineStr">
        <is>
          <t>&gt; £500,000</t>
        </is>
      </c>
    </row>
    <row r="30">
      <c r="A30" s="20" t="inlineStr">
        <is>
          <t>AML RED FLAGS CHECKLIST</t>
        </is>
      </c>
    </row>
    <row r="31">
      <c r="A31" s="24" t="inlineStr">
        <is>
          <t>1.</t>
        </is>
      </c>
      <c r="B31" s="25" t="inlineStr">
        <is>
          <t>Client reluctant to provide identification or provides inconsistent information</t>
        </is>
      </c>
    </row>
    <row r="32">
      <c r="A32" s="24" t="inlineStr">
        <is>
          <t>2.</t>
        </is>
      </c>
      <c r="B32" s="25" t="inlineStr">
        <is>
          <t>Source of funds difficult to verify or inconsistent with stated occupation</t>
        </is>
      </c>
    </row>
    <row r="33">
      <c r="A33" s="24" t="inlineStr">
        <is>
          <t>3.</t>
        </is>
      </c>
      <c r="B33" s="25" t="inlineStr">
        <is>
          <t>Unusually large initial deposit relative to client profile</t>
        </is>
      </c>
    </row>
    <row r="34">
      <c r="A34" s="24" t="inlineStr">
        <is>
          <t>4.</t>
        </is>
      </c>
      <c r="B34" s="25" t="inlineStr">
        <is>
          <t>Client is from or has connections to a FATF high-risk jurisdiction</t>
        </is>
      </c>
    </row>
    <row r="35">
      <c r="A35" s="24" t="inlineStr">
        <is>
          <t>5.</t>
        </is>
      </c>
      <c r="B35" s="25" t="inlineStr">
        <is>
          <t>Frequent transfers to/from unrelated third parties</t>
        </is>
      </c>
    </row>
    <row r="36">
      <c r="A36" s="24" t="inlineStr">
        <is>
          <t>6.</t>
        </is>
      </c>
      <c r="B36" s="25" t="inlineStr">
        <is>
          <t>Client is a PEP or close associate of a PEP</t>
        </is>
      </c>
    </row>
    <row r="37">
      <c r="A37" s="24" t="inlineStr">
        <is>
          <t>7.</t>
        </is>
      </c>
      <c r="B37" s="25" t="inlineStr">
        <is>
          <t>Rapid movement of funds in and out of account (layering pattern)</t>
        </is>
      </c>
    </row>
    <row r="38">
      <c r="A38" s="24" t="inlineStr">
        <is>
          <t>8.</t>
        </is>
      </c>
      <c r="B38" s="25" t="inlineStr">
        <is>
          <t>Use of multiple accounts with no clear business rationale</t>
        </is>
      </c>
    </row>
    <row r="39">
      <c r="A39" s="24" t="inlineStr">
        <is>
          <t>9.</t>
        </is>
      </c>
      <c r="B39" s="25" t="inlineStr">
        <is>
          <t>Client attempts to structure transactions below reporting thresholds</t>
        </is>
      </c>
    </row>
    <row r="40">
      <c r="A40" s="24" t="inlineStr">
        <is>
          <t>10.</t>
        </is>
      </c>
      <c r="B40" s="25" t="inlineStr">
        <is>
          <t>Adverse media findings during screening</t>
        </is>
      </c>
    </row>
  </sheetData>
  <mergeCells count="16">
    <mergeCell ref="B38:G38"/>
    <mergeCell ref="A2:L2"/>
    <mergeCell ref="A13:M13"/>
    <mergeCell ref="B34:G34"/>
    <mergeCell ref="B39:G39"/>
    <mergeCell ref="B36:G36"/>
    <mergeCell ref="B37:G37"/>
    <mergeCell ref="B31:G31"/>
    <mergeCell ref="A1:L1"/>
    <mergeCell ref="A22:M22"/>
    <mergeCell ref="A4:G4"/>
    <mergeCell ref="B32:G32"/>
    <mergeCell ref="B35:G35"/>
    <mergeCell ref="A30:M30"/>
    <mergeCell ref="B40:G40"/>
    <mergeCell ref="B33:G33"/>
  </mergeCells>
  <conditionalFormatting sqref="K15:K19">
    <cfRule type="cellIs" priority="1" operator="equal" dxfId="0">
      <formula>"Low"</formula>
    </cfRule>
    <cfRule type="cellIs" priority="2" operator="equal" dxfId="2">
      <formula>"Medium"</formula>
    </cfRule>
    <cfRule type="cellIs" priority="3" operator="equal" dxfId="1">
      <formula>"High"</formula>
    </cfRule>
  </conditionalFormatting>
  <conditionalFormatting sqref="E15:E19">
    <cfRule type="cellIs" priority="4" operator="lessThan" dxfId="1">
      <formula>0</formula>
    </cfRule>
    <cfRule type="cellIs" priority="5" operator="between" dxfId="2">
      <formula>0</formula>
      <formula>90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80" customWidth="1" min="1" max="1"/>
    <col width="100" customWidth="1" min="2" max="2"/>
  </cols>
  <sheetData>
    <row r="1" ht="35" customHeight="1">
      <c r="A1" s="10" t="inlineStr">
        <is>
          <t>Project Methodology</t>
        </is>
      </c>
    </row>
    <row r="3">
      <c r="A3" s="26" t="inlineStr">
        <is>
          <t>Purpose</t>
        </is>
      </c>
      <c r="B3" s="27" t="inlineStr">
        <is>
          <t>This workbook simulates a day in the life of an Operations Specialist at a digital wealth manager like Moneyfarm. It demonstrates understanding of three core operational processes: cash reconciliation, fee billing, and KYC/AML verification.</t>
        </is>
      </c>
    </row>
    <row r="4">
      <c r="A4" t="inlineStr"/>
    </row>
    <row r="5">
      <c r="A5" s="26" t="inlineStr">
        <is>
          <t>Cash Reconciliation (Tab 1)</t>
        </is>
      </c>
      <c r="B5" s="27" t="inlineStr">
        <is>
          <t>The reconciliation sheet tracks 30 days of simulated client transactions across Moneyfarm's UK products (Stocks &amp; Shares ISA, GIA, SIPP). Each transaction has an expected and actual value, with the delta calculated automatically. Approximately 85% of transactions match perfectly, 10% show discrepancies (rounding differences, partial settlements, timing issues), and 5% are pending confirmation. This reflects realistic operational metrics.</t>
        </is>
      </c>
    </row>
    <row r="6">
      <c r="A6" t="inlineStr"/>
    </row>
    <row r="7">
      <c r="A7" s="26" t="inlineStr">
        <is>
          <t>Billing Audit (Tab 2)</t>
        </is>
      </c>
      <c r="B7" s="27" t="inlineStr">
        <is>
          <t>The billing sheet reconstructs Moneyfarm's actual published fee structure (tiered from 0.75% to 0.40% based on AUM bands). Fees are calculated using the correct tiered methodology, not a flat rate. The audit section presents three realistic error scenarios that an Operations team would need to identify and resolve: flat-rate miscalculation, fee on gross vs net AUM, and missing promotional waiver.</t>
        </is>
      </c>
    </row>
    <row r="8">
      <c r="A8" t="inlineStr"/>
    </row>
    <row r="9">
      <c r="A9" s="26" t="inlineStr">
        <is>
          <t>KYC/AML Tracker (Tab 3)</t>
        </is>
      </c>
      <c r="B9" s="27" t="inlineStr">
        <is>
          <t>Five client profiles of varying risk levels demonstrate the KYC risk assessment process. The risk scoring methodology is based on FCA guidelines and JMLSG Guidance, using four factors: country risk, source of funds risk, PEP status, and investment volume. Each profile includes a specific recommendation reflecting real operational decisions (standard onboarding, enhanced due diligence, senior management escalation).</t>
        </is>
      </c>
    </row>
    <row r="10">
      <c r="A10" t="inlineStr"/>
    </row>
    <row r="11">
      <c r="A11" s="26" t="inlineStr">
        <is>
          <t>Data Sources &amp; References</t>
        </is>
      </c>
    </row>
    <row r="12">
      <c r="A12" s="27" t="inlineStr">
        <is>
          <t>- Moneyfarm UK fee structure: moneyfarm.com/uk/fees</t>
        </is>
      </c>
    </row>
    <row r="13">
      <c r="A13" s="27" t="inlineStr">
        <is>
          <t>- FCA KYC/AML guidelines: fca.org.uk/firms/financial-crime/money-laundering</t>
        </is>
      </c>
    </row>
    <row r="14">
      <c r="A14" s="27" t="inlineStr">
        <is>
          <t>- JMLSG Guidance: jmlsg.org.uk</t>
        </is>
      </c>
    </row>
    <row r="15">
      <c r="A15" s="27" t="inlineStr">
        <is>
          <t>- ICPAC AML Case Studies Pack 2022 (for KYC scenario methodology)</t>
        </is>
      </c>
    </row>
    <row r="16">
      <c r="A16" s="27" t="inlineStr">
        <is>
          <t>- GOV.UK ISA Manager Guidance (for ISA transfer regulatory timescales)</t>
        </is>
      </c>
    </row>
    <row r="18">
      <c r="A18" s="26" t="inlineStr">
        <is>
          <t>Author</t>
        </is>
      </c>
      <c r="B18" s="27" t="inlineStr">
        <is>
          <t>Claudia Piu — Universita degli Studi di Cagliari</t>
        </is>
      </c>
    </row>
    <row r="19">
      <c r="A19" s="27" t="inlineStr">
        <is>
          <t>Economia e Gestione delle Imprese</t>
        </is>
      </c>
    </row>
  </sheetData>
  <mergeCells count="6">
    <mergeCell ref="A9"/>
    <mergeCell ref="A18"/>
    <mergeCell ref="A3"/>
    <mergeCell ref="A1:F1"/>
    <mergeCell ref="A7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2026-03-04T19:56:46Z</dcterms:created>
  <dcterms:modified xmlns:dcterms="http://purl.org/dc/terms/" xmlns:xsi="http://www.w3.org/2001/XMLSchema-instance" xsi:type="dcterms:W3CDTF">2026-03-04T19:56:46Z</dcterms:modified>
</cp:coreProperties>
</file>